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5180" windowHeight="8535"/>
  </bookViews>
  <sheets>
    <sheet name="VL KKCHO B47" sheetId="1" r:id="rId1"/>
  </sheets>
  <calcPr calcId="124519"/>
</workbook>
</file>

<file path=xl/calcChain.xml><?xml version="1.0" encoding="utf-8"?>
<calcChain xmlns="http://schemas.openxmlformats.org/spreadsheetml/2006/main">
  <c r="N45" i="1"/>
  <c r="L41"/>
  <c r="M41" s="1"/>
  <c r="O41" s="1"/>
  <c r="P41" s="1"/>
  <c r="H18"/>
  <c r="L18"/>
  <c r="M18" s="1"/>
  <c r="L12"/>
  <c r="M12" s="1"/>
  <c r="L15"/>
  <c r="L19"/>
  <c r="L21"/>
  <c r="M21" s="1"/>
  <c r="O21" s="1"/>
  <c r="P21" s="1"/>
  <c r="L22"/>
  <c r="M22" s="1"/>
  <c r="O22" s="1"/>
  <c r="P22" s="1"/>
  <c r="L26"/>
  <c r="M26" s="1"/>
  <c r="O26" s="1"/>
  <c r="P26" s="1"/>
  <c r="L27"/>
  <c r="M27" s="1"/>
  <c r="L28"/>
  <c r="M28" s="1"/>
  <c r="O28" s="1"/>
  <c r="P28" s="1"/>
  <c r="L30"/>
  <c r="L31"/>
  <c r="M31" s="1"/>
  <c r="O31" s="1"/>
  <c r="P31" s="1"/>
  <c r="L33"/>
  <c r="L34"/>
  <c r="L38"/>
  <c r="L42"/>
  <c r="L43"/>
  <c r="M43" s="1"/>
  <c r="O43" s="1"/>
  <c r="P43" s="1"/>
  <c r="H25"/>
  <c r="H26"/>
  <c r="H27"/>
  <c r="H28"/>
  <c r="H29"/>
  <c r="H30"/>
  <c r="H31"/>
  <c r="H32"/>
  <c r="H33"/>
  <c r="M33" s="1"/>
  <c r="O33" s="1"/>
  <c r="P33" s="1"/>
  <c r="H34"/>
  <c r="H35"/>
  <c r="H36"/>
  <c r="H37"/>
  <c r="H11"/>
  <c r="H12"/>
  <c r="H13"/>
  <c r="H14"/>
  <c r="H15"/>
  <c r="H16"/>
  <c r="H17"/>
  <c r="H19"/>
  <c r="H20"/>
  <c r="H21"/>
  <c r="H22"/>
  <c r="H23"/>
  <c r="H24"/>
  <c r="H10"/>
  <c r="L9"/>
  <c r="M9" s="1"/>
  <c r="H9"/>
  <c r="H39"/>
  <c r="H41"/>
  <c r="H44"/>
  <c r="H40"/>
  <c r="H42"/>
  <c r="H38"/>
  <c r="H43"/>
  <c r="F45"/>
  <c r="F46"/>
  <c r="G45"/>
  <c r="G46" s="1"/>
  <c r="E45"/>
  <c r="E46" s="1"/>
  <c r="H45" l="1"/>
  <c r="H46" s="1"/>
  <c r="O18"/>
  <c r="P18" s="1"/>
  <c r="M30"/>
  <c r="O30" s="1"/>
  <c r="P30" s="1"/>
  <c r="M34"/>
  <c r="O34" s="1"/>
  <c r="P34" s="1"/>
  <c r="L39"/>
  <c r="M39" s="1"/>
  <c r="O39" s="1"/>
  <c r="P39" s="1"/>
  <c r="M42"/>
  <c r="O42" s="1"/>
  <c r="P42" s="1"/>
  <c r="L24"/>
  <c r="M24" s="1"/>
  <c r="O24" s="1"/>
  <c r="P24" s="1"/>
  <c r="L13"/>
  <c r="M13" s="1"/>
  <c r="O13" s="1"/>
  <c r="P13" s="1"/>
  <c r="O9"/>
  <c r="L37"/>
  <c r="M37" s="1"/>
  <c r="O37" s="1"/>
  <c r="P37" s="1"/>
  <c r="L25"/>
  <c r="M25" s="1"/>
  <c r="O25" s="1"/>
  <c r="P25" s="1"/>
  <c r="L20"/>
  <c r="M20" s="1"/>
  <c r="O20" s="1"/>
  <c r="P20" s="1"/>
  <c r="L44"/>
  <c r="M44" s="1"/>
  <c r="O44" s="1"/>
  <c r="P44" s="1"/>
  <c r="L36"/>
  <c r="M36" s="1"/>
  <c r="O36" s="1"/>
  <c r="P36" s="1"/>
  <c r="L35"/>
  <c r="M35" s="1"/>
  <c r="O35" s="1"/>
  <c r="P35" s="1"/>
  <c r="L29"/>
  <c r="M29" s="1"/>
  <c r="O29" s="1"/>
  <c r="P29" s="1"/>
  <c r="L17"/>
  <c r="M17" s="1"/>
  <c r="O17" s="1"/>
  <c r="P17" s="1"/>
  <c r="L11"/>
  <c r="M11" s="1"/>
  <c r="O11" s="1"/>
  <c r="P11" s="1"/>
  <c r="K45"/>
  <c r="K46" s="1"/>
  <c r="I45"/>
  <c r="I46" s="1"/>
  <c r="L10"/>
  <c r="M38"/>
  <c r="O38" s="1"/>
  <c r="P38" s="1"/>
  <c r="O27"/>
  <c r="P27" s="1"/>
  <c r="M15"/>
  <c r="O15" s="1"/>
  <c r="P15" s="1"/>
  <c r="L40"/>
  <c r="M40" s="1"/>
  <c r="O40" s="1"/>
  <c r="P40" s="1"/>
  <c r="L16"/>
  <c r="M16" s="1"/>
  <c r="O16" s="1"/>
  <c r="P16" s="1"/>
  <c r="M19"/>
  <c r="O19" s="1"/>
  <c r="P19" s="1"/>
  <c r="L32"/>
  <c r="M32" s="1"/>
  <c r="O32" s="1"/>
  <c r="P32" s="1"/>
  <c r="L23"/>
  <c r="M23" s="1"/>
  <c r="O23" s="1"/>
  <c r="P23" s="1"/>
  <c r="L14"/>
  <c r="M14" s="1"/>
  <c r="O14" s="1"/>
  <c r="P14" s="1"/>
  <c r="N46"/>
  <c r="O12" l="1"/>
  <c r="P12" s="1"/>
  <c r="L45"/>
  <c r="L46" s="1"/>
  <c r="M10"/>
  <c r="M45" l="1"/>
  <c r="M46" s="1"/>
  <c r="O10"/>
  <c r="P10" l="1"/>
  <c r="O45"/>
  <c r="O46" s="1"/>
</calcChain>
</file>

<file path=xl/comments1.xml><?xml version="1.0" encoding="utf-8"?>
<comments xmlns="http://schemas.openxmlformats.org/spreadsheetml/2006/main">
  <authors>
    <author>bursova</author>
  </authors>
  <commentList>
    <comment ref="P7" authorId="0">
      <text>
        <r>
          <rPr>
            <sz val="8"/>
            <color indexed="81"/>
            <rFont val="Tahoma"/>
            <family val="2"/>
            <charset val="238"/>
          </rPr>
          <t>úspešný riešiteľ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8"/>
            <color indexed="81"/>
            <rFont val="Tahoma"/>
            <family val="2"/>
            <charset val="238"/>
          </rPr>
          <t xml:space="preserve">pomocné body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sz val="8"/>
            <color indexed="81"/>
            <rFont val="Tahoma"/>
            <family val="2"/>
            <charset val="238"/>
          </rPr>
          <t xml:space="preserve">body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<sst xmlns="http://schemas.openxmlformats.org/spreadsheetml/2006/main" count="30" uniqueCount="27">
  <si>
    <t>Priezvisko, meno</t>
  </si>
  <si>
    <t>Pripravoval(a)</t>
  </si>
  <si>
    <t>Priemerný bodový zisk</t>
  </si>
  <si>
    <t>% úspešnosti</t>
  </si>
  <si>
    <t>Výsledková listina krajského kola Chemickej olympiády</t>
  </si>
  <si>
    <t>b</t>
  </si>
  <si>
    <t>Poradie</t>
  </si>
  <si>
    <t>(b)</t>
  </si>
  <si>
    <t>Súťaž. č.</t>
  </si>
  <si>
    <t>Názov a adresa školy</t>
  </si>
  <si>
    <t>Teória spolu</t>
  </si>
  <si>
    <t>CELKOM (b)</t>
  </si>
  <si>
    <t>Ú R (min. 40%)</t>
  </si>
  <si>
    <t>Prax spolu</t>
  </si>
  <si>
    <t>Všeobecná a anorg. chémia</t>
  </si>
  <si>
    <t>Organická chémia</t>
  </si>
  <si>
    <t>Nezúčastnili sa</t>
  </si>
  <si>
    <t>Xy</t>
  </si>
  <si>
    <t>G Srnie</t>
  </si>
  <si>
    <t>titul, Meno a priezvisko</t>
  </si>
  <si>
    <r>
      <t>Predseda KK CHO v</t>
    </r>
    <r>
      <rPr>
        <sz val="12"/>
        <color indexed="10"/>
        <rFont val="Arial CE"/>
        <charset val="238"/>
      </rPr>
      <t xml:space="preserve"> XXX</t>
    </r>
  </si>
  <si>
    <t xml:space="preserve"> </t>
  </si>
  <si>
    <t>Hodná Eva</t>
  </si>
  <si>
    <t>G  Sematam</t>
  </si>
  <si>
    <t>54. ročník, školský rok 2017/2018, kategória B</t>
  </si>
  <si>
    <r>
      <t>XXX</t>
    </r>
    <r>
      <rPr>
        <b/>
        <sz val="16"/>
        <rFont val="Arial CE"/>
        <charset val="238"/>
      </rPr>
      <t xml:space="preserve"> kraj, 5. 4. 2018,</t>
    </r>
    <r>
      <rPr>
        <b/>
        <sz val="16"/>
        <color indexed="10"/>
        <rFont val="Arial CE"/>
        <charset val="238"/>
      </rPr>
      <t xml:space="preserve"> </t>
    </r>
    <r>
      <rPr>
        <b/>
        <sz val="16"/>
        <rFont val="Arial CE"/>
        <charset val="238"/>
      </rPr>
      <t xml:space="preserve">miesto: </t>
    </r>
    <r>
      <rPr>
        <b/>
        <sz val="16"/>
        <color indexed="10"/>
        <rFont val="Arial CE"/>
        <charset val="238"/>
      </rPr>
      <t>XXX</t>
    </r>
  </si>
  <si>
    <t>Mgr. Meno Priezvisko</t>
  </si>
</sst>
</file>

<file path=xl/styles.xml><?xml version="1.0" encoding="utf-8"?>
<styleSheet xmlns="http://schemas.openxmlformats.org/spreadsheetml/2006/main">
  <numFmts count="1">
    <numFmt numFmtId="172" formatCode="0.0"/>
  </numFmts>
  <fonts count="27"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16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sz val="9"/>
      <name val="Arial CE"/>
      <charset val="238"/>
    </font>
    <font>
      <sz val="12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Arial CE"/>
      <charset val="238"/>
    </font>
    <font>
      <sz val="20"/>
      <name val="Arial CE"/>
      <charset val="238"/>
    </font>
    <font>
      <b/>
      <sz val="16"/>
      <color indexed="10"/>
      <name val="Arial CE"/>
      <charset val="238"/>
    </font>
    <font>
      <b/>
      <sz val="12"/>
      <color indexed="10"/>
      <name val="Arial CE"/>
      <charset val="238"/>
    </font>
    <font>
      <sz val="12"/>
      <color indexed="10"/>
      <name val="Arial CE"/>
      <family val="2"/>
      <charset val="238"/>
    </font>
    <font>
      <sz val="12"/>
      <color indexed="10"/>
      <name val="Arial CE"/>
      <charset val="238"/>
    </font>
    <font>
      <sz val="12"/>
      <color indexed="10"/>
      <name val="Arial"/>
      <family val="2"/>
      <charset val="238"/>
    </font>
    <font>
      <i/>
      <sz val="12"/>
      <color indexed="10"/>
      <name val="Times New Roman"/>
      <family val="1"/>
      <charset val="238"/>
    </font>
    <font>
      <b/>
      <sz val="12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2" fontId="11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12" fillId="0" borderId="0" xfId="0" applyFont="1"/>
    <xf numFmtId="0" fontId="7" fillId="0" borderId="1" xfId="0" applyFont="1" applyBorder="1" applyAlignment="1">
      <alignment horizontal="center"/>
    </xf>
    <xf numFmtId="0" fontId="12" fillId="0" borderId="0" xfId="0" applyFont="1" applyBorder="1"/>
    <xf numFmtId="0" fontId="7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72" fontId="13" fillId="0" borderId="6" xfId="0" applyNumberFormat="1" applyFont="1" applyBorder="1" applyAlignment="1">
      <alignment horizontal="center"/>
    </xf>
    <xf numFmtId="172" fontId="13" fillId="0" borderId="7" xfId="0" applyNumberFormat="1" applyFont="1" applyBorder="1" applyAlignment="1">
      <alignment horizontal="center"/>
    </xf>
    <xf numFmtId="172" fontId="13" fillId="0" borderId="8" xfId="0" applyNumberFormat="1" applyFont="1" applyBorder="1" applyAlignment="1">
      <alignment horizontal="center"/>
    </xf>
    <xf numFmtId="172" fontId="13" fillId="0" borderId="9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72" fontId="13" fillId="0" borderId="11" xfId="0" applyNumberFormat="1" applyFont="1" applyBorder="1" applyAlignment="1">
      <alignment horizontal="center"/>
    </xf>
    <xf numFmtId="0" fontId="2" fillId="0" borderId="12" xfId="0" applyFont="1" applyBorder="1"/>
    <xf numFmtId="0" fontId="12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15" fillId="0" borderId="12" xfId="0" applyFont="1" applyBorder="1" applyAlignment="1">
      <alignment horizontal="left"/>
    </xf>
    <xf numFmtId="0" fontId="12" fillId="0" borderId="12" xfId="0" applyFont="1" applyBorder="1"/>
    <xf numFmtId="0" fontId="12" fillId="0" borderId="1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17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4" fillId="0" borderId="27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2" fillId="0" borderId="10" xfId="0" applyFont="1" applyBorder="1"/>
    <xf numFmtId="0" fontId="2" fillId="0" borderId="15" xfId="0" applyFont="1" applyBorder="1"/>
    <xf numFmtId="0" fontId="2" fillId="0" borderId="15" xfId="0" applyFont="1" applyFill="1" applyBorder="1"/>
    <xf numFmtId="0" fontId="2" fillId="0" borderId="16" xfId="0" applyFont="1" applyBorder="1"/>
    <xf numFmtId="0" fontId="13" fillId="0" borderId="28" xfId="0" applyFont="1" applyBorder="1" applyAlignment="1">
      <alignment horizontal="center"/>
    </xf>
    <xf numFmtId="172" fontId="13" fillId="0" borderId="2" xfId="0" applyNumberFormat="1" applyFont="1" applyBorder="1" applyAlignment="1">
      <alignment horizontal="center"/>
    </xf>
    <xf numFmtId="172" fontId="13" fillId="0" borderId="24" xfId="0" applyNumberFormat="1" applyFont="1" applyBorder="1" applyAlignment="1">
      <alignment horizontal="center"/>
    </xf>
    <xf numFmtId="0" fontId="2" fillId="0" borderId="24" xfId="0" applyFont="1" applyBorder="1"/>
    <xf numFmtId="2" fontId="26" fillId="0" borderId="10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172" fontId="2" fillId="0" borderId="18" xfId="0" applyNumberFormat="1" applyFont="1" applyBorder="1" applyAlignment="1">
      <alignment horizontal="center"/>
    </xf>
    <xf numFmtId="172" fontId="2" fillId="0" borderId="13" xfId="0" applyNumberFormat="1" applyFont="1" applyBorder="1" applyAlignment="1">
      <alignment horizontal="center"/>
    </xf>
    <xf numFmtId="172" fontId="2" fillId="0" borderId="19" xfId="0" applyNumberFormat="1" applyFont="1" applyBorder="1" applyAlignment="1">
      <alignment horizontal="center"/>
    </xf>
    <xf numFmtId="172" fontId="2" fillId="0" borderId="18" xfId="0" applyNumberFormat="1" applyFont="1" applyFill="1" applyBorder="1" applyAlignment="1">
      <alignment horizontal="center"/>
    </xf>
    <xf numFmtId="172" fontId="2" fillId="0" borderId="13" xfId="0" applyNumberFormat="1" applyFont="1" applyFill="1" applyBorder="1" applyAlignment="1">
      <alignment horizontal="center"/>
    </xf>
    <xf numFmtId="172" fontId="2" fillId="0" borderId="19" xfId="0" applyNumberFormat="1" applyFont="1" applyFill="1" applyBorder="1" applyAlignment="1">
      <alignment horizontal="center"/>
    </xf>
    <xf numFmtId="172" fontId="2" fillId="0" borderId="35" xfId="0" applyNumberFormat="1" applyFont="1" applyBorder="1" applyAlignment="1">
      <alignment horizontal="center"/>
    </xf>
    <xf numFmtId="172" fontId="2" fillId="0" borderId="36" xfId="0" applyNumberFormat="1" applyFont="1" applyBorder="1" applyAlignment="1">
      <alignment horizontal="center"/>
    </xf>
    <xf numFmtId="172" fontId="2" fillId="0" borderId="37" xfId="0" applyNumberFormat="1" applyFont="1" applyBorder="1" applyAlignment="1">
      <alignment horizontal="center"/>
    </xf>
    <xf numFmtId="172" fontId="22" fillId="0" borderId="25" xfId="0" applyNumberFormat="1" applyFont="1" applyBorder="1" applyAlignment="1">
      <alignment horizontal="center"/>
    </xf>
    <xf numFmtId="172" fontId="22" fillId="0" borderId="21" xfId="0" applyNumberFormat="1" applyFont="1" applyBorder="1" applyAlignment="1">
      <alignment horizontal="center"/>
    </xf>
    <xf numFmtId="172" fontId="22" fillId="0" borderId="38" xfId="0" applyNumberFormat="1" applyFont="1" applyBorder="1" applyAlignment="1">
      <alignment horizontal="center"/>
    </xf>
    <xf numFmtId="172" fontId="26" fillId="0" borderId="10" xfId="0" applyNumberFormat="1" applyFont="1" applyBorder="1" applyAlignment="1">
      <alignment horizontal="center"/>
    </xf>
    <xf numFmtId="172" fontId="1" fillId="0" borderId="15" xfId="0" applyNumberFormat="1" applyFont="1" applyBorder="1" applyAlignment="1">
      <alignment horizontal="center"/>
    </xf>
    <xf numFmtId="172" fontId="1" fillId="0" borderId="15" xfId="0" applyNumberFormat="1" applyFont="1" applyFill="1" applyBorder="1" applyAlignment="1">
      <alignment horizontal="center"/>
    </xf>
    <xf numFmtId="172" fontId="1" fillId="0" borderId="24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/>
    <xf numFmtId="0" fontId="13" fillId="0" borderId="3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textRotation="90"/>
    </xf>
    <xf numFmtId="0" fontId="14" fillId="0" borderId="3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/>
    </xf>
    <xf numFmtId="0" fontId="13" fillId="0" borderId="34" xfId="0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/>
    </xf>
    <xf numFmtId="172" fontId="13" fillId="0" borderId="40" xfId="0" applyNumberFormat="1" applyFont="1" applyBorder="1" applyAlignment="1">
      <alignment horizontal="center"/>
    </xf>
    <xf numFmtId="172" fontId="22" fillId="0" borderId="20" xfId="0" applyNumberFormat="1" applyFont="1" applyBorder="1" applyAlignment="1">
      <alignment horizontal="center"/>
    </xf>
    <xf numFmtId="172" fontId="2" fillId="0" borderId="41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454025</xdr:colOff>
      <xdr:row>0</xdr:row>
      <xdr:rowOff>25400</xdr:rowOff>
    </xdr:from>
    <xdr:to>
      <xdr:col>16</xdr:col>
      <xdr:colOff>1812925</xdr:colOff>
      <xdr:row>7</xdr:row>
      <xdr:rowOff>139700</xdr:rowOff>
    </xdr:to>
    <xdr:sp macro="" textlink="">
      <xdr:nvSpPr>
        <xdr:cNvPr id="1038" name="WordArt 14"/>
        <xdr:cNvSpPr>
          <a:spLocks noChangeArrowheads="1" noChangeShapeType="1" noTextEdit="1"/>
        </xdr:cNvSpPr>
      </xdr:nvSpPr>
      <xdr:spPr bwMode="auto">
        <a:xfrm>
          <a:off x="9483725" y="25400"/>
          <a:ext cx="1854200" cy="2286000"/>
        </a:xfrm>
        <a:prstGeom prst="rect">
          <a:avLst/>
        </a:prstGeom>
      </xdr:spPr>
      <xdr:txBody>
        <a:bodyPr wrap="none" fromWordArt="1">
          <a:prstTxWarp prst="textButtonPour">
            <a:avLst>
              <a:gd name="adj1" fmla="val 10800000"/>
              <a:gd name="adj2" fmla="val 50000"/>
            </a:avLst>
          </a:prstTxWarp>
        </a:bodyPr>
        <a:lstStyle/>
        <a:p>
          <a:pPr algn="ctr" rtl="0"/>
          <a:r>
            <a:rPr lang="sk-SK" sz="2400" kern="10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3366FF"/>
                  </a:gs>
                  <a:gs pos="50000">
                    <a:srgbClr val="0000FF"/>
                  </a:gs>
                  <a:gs pos="100000">
                    <a:srgbClr val="3366FF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C0C0C0">
                    <a:alpha val="80000"/>
                  </a:srgbClr>
                </a:outerShdw>
              </a:effectLst>
              <a:latin typeface="Times New Roman"/>
              <a:cs typeface="Times New Roman"/>
            </a:rPr>
            <a:t>*Chemická olympiáda*</a:t>
          </a:r>
        </a:p>
        <a:p>
          <a:pPr algn="ctr" rtl="0"/>
          <a:endParaRPr lang="sk-SK" sz="2400" kern="10" spc="0">
            <a:ln w="9525">
              <a:noFill/>
              <a:round/>
              <a:headEnd/>
              <a:tailEnd/>
            </a:ln>
            <a:gradFill rotWithShape="1">
              <a:gsLst>
                <a:gs pos="0">
                  <a:srgbClr val="3366FF"/>
                </a:gs>
                <a:gs pos="50000">
                  <a:srgbClr val="0000FF"/>
                </a:gs>
                <a:gs pos="100000">
                  <a:srgbClr val="3366FF"/>
                </a:gs>
              </a:gsLst>
              <a:lin ang="5400000" scaled="1"/>
            </a:gradFill>
            <a:effectLst>
              <a:outerShdw dist="53882" dir="2700000" algn="ctr" rotWithShape="0">
                <a:srgbClr val="C0C0C0">
                  <a:alpha val="80000"/>
                </a:srgbClr>
              </a:outerShdw>
            </a:effectLst>
            <a:latin typeface="Times New Roman"/>
            <a:cs typeface="Times New Roman"/>
          </a:endParaRPr>
        </a:p>
        <a:p>
          <a:pPr algn="ctr" rtl="0"/>
          <a:r>
            <a:rPr lang="sk-SK" sz="2400" kern="10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3366FF"/>
                  </a:gs>
                  <a:gs pos="50000">
                    <a:srgbClr val="0000FF"/>
                  </a:gs>
                  <a:gs pos="100000">
                    <a:srgbClr val="3366FF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C0C0C0">
                    <a:alpha val="80000"/>
                  </a:srgbClr>
                </a:outerShdw>
              </a:effectLst>
              <a:latin typeface="Times New Roman"/>
              <a:cs typeface="Times New Roman"/>
            </a:rPr>
            <a:t>*Krajské kolo kat. B*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tabSelected="1" zoomScale="75" workbookViewId="0">
      <selection activeCell="V1" sqref="V1"/>
    </sheetView>
  </sheetViews>
  <sheetFormatPr defaultRowHeight="12.75"/>
  <cols>
    <col min="1" max="2" width="5.6640625" customWidth="1"/>
    <col min="3" max="3" width="25" customWidth="1"/>
    <col min="4" max="4" width="32.1640625" customWidth="1"/>
    <col min="5" max="14" width="8.6640625" customWidth="1"/>
    <col min="15" max="15" width="11.1640625" style="8" customWidth="1"/>
    <col min="16" max="16" width="8.6640625" style="8" customWidth="1"/>
    <col min="17" max="17" width="31.83203125" customWidth="1"/>
  </cols>
  <sheetData>
    <row r="1" spans="1:25" ht="56.25" customHeight="1"/>
    <row r="3" spans="1:25" ht="25.5">
      <c r="A3" s="92" t="s">
        <v>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5" ht="19.5">
      <c r="A4" s="94" t="s">
        <v>24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25" ht="19.5">
      <c r="A5" s="96" t="s">
        <v>25</v>
      </c>
      <c r="B5" s="94"/>
      <c r="C5" s="94"/>
      <c r="D5" s="94"/>
      <c r="E5" s="94"/>
      <c r="F5" s="94"/>
      <c r="G5" s="94"/>
      <c r="H5" s="94"/>
      <c r="I5" s="97"/>
      <c r="J5" s="97"/>
      <c r="K5" s="97"/>
      <c r="L5" s="97"/>
      <c r="M5" s="97"/>
      <c r="N5" s="97"/>
      <c r="O5" s="97"/>
      <c r="P5" s="97"/>
      <c r="Q5" s="97"/>
    </row>
    <row r="6" spans="1:25" ht="15.75" thickBot="1">
      <c r="A6" s="1"/>
    </row>
    <row r="7" spans="1:25" ht="19.899999999999999" customHeight="1" thickBot="1">
      <c r="A7" s="101" t="s">
        <v>6</v>
      </c>
      <c r="B7" s="101" t="s">
        <v>8</v>
      </c>
      <c r="C7" s="106" t="s">
        <v>0</v>
      </c>
      <c r="D7" s="106" t="s">
        <v>9</v>
      </c>
      <c r="E7" s="98" t="s">
        <v>14</v>
      </c>
      <c r="F7" s="99"/>
      <c r="G7" s="99"/>
      <c r="H7" s="100"/>
      <c r="I7" s="98" t="s">
        <v>15</v>
      </c>
      <c r="J7" s="99"/>
      <c r="K7" s="99"/>
      <c r="L7" s="100"/>
      <c r="M7" s="87" t="s">
        <v>10</v>
      </c>
      <c r="N7" s="110" t="s">
        <v>13</v>
      </c>
      <c r="O7" s="87" t="s">
        <v>11</v>
      </c>
      <c r="P7" s="87" t="s">
        <v>12</v>
      </c>
    </row>
    <row r="8" spans="1:25" ht="19.899999999999999" customHeight="1" thickBot="1">
      <c r="A8" s="102"/>
      <c r="B8" s="104"/>
      <c r="C8" s="107"/>
      <c r="D8" s="107"/>
      <c r="E8" s="37">
        <v>1</v>
      </c>
      <c r="F8" s="38">
        <v>2</v>
      </c>
      <c r="G8" s="38">
        <v>3</v>
      </c>
      <c r="H8" s="16" t="s">
        <v>5</v>
      </c>
      <c r="I8" s="17">
        <v>1</v>
      </c>
      <c r="J8" s="112">
        <v>2</v>
      </c>
      <c r="K8" s="18">
        <v>3</v>
      </c>
      <c r="L8" s="55" t="s">
        <v>5</v>
      </c>
      <c r="M8" s="109"/>
      <c r="N8" s="111" t="s">
        <v>7</v>
      </c>
      <c r="O8" s="109"/>
      <c r="P8" s="88"/>
    </row>
    <row r="9" spans="1:25" ht="19.899999999999999" customHeight="1" thickBot="1">
      <c r="A9" s="103"/>
      <c r="B9" s="105"/>
      <c r="C9" s="108"/>
      <c r="D9" s="108"/>
      <c r="E9" s="19">
        <v>10</v>
      </c>
      <c r="F9" s="20">
        <v>9</v>
      </c>
      <c r="G9" s="20">
        <v>11</v>
      </c>
      <c r="H9" s="21">
        <f>SUM(E9:F9:G9)</f>
        <v>30</v>
      </c>
      <c r="I9" s="19">
        <v>10</v>
      </c>
      <c r="J9" s="113">
        <v>13</v>
      </c>
      <c r="K9" s="22">
        <v>7</v>
      </c>
      <c r="L9" s="56">
        <f t="shared" ref="L9:L44" si="0">SUM(I9:K9)</f>
        <v>30</v>
      </c>
      <c r="M9" s="57">
        <f t="shared" ref="M9:M44" si="1">SUM(H9,L9)</f>
        <v>60</v>
      </c>
      <c r="N9" s="23">
        <v>40</v>
      </c>
      <c r="O9" s="24">
        <f>M9+N9</f>
        <v>100</v>
      </c>
      <c r="P9" s="89"/>
      <c r="Q9" s="26" t="s">
        <v>1</v>
      </c>
      <c r="S9" s="4"/>
      <c r="T9" s="4"/>
      <c r="U9" s="4"/>
      <c r="V9" s="4"/>
      <c r="W9" s="4"/>
      <c r="X9" s="4"/>
      <c r="Y9" s="4"/>
    </row>
    <row r="10" spans="1:25" ht="19.899999999999999" customHeight="1">
      <c r="A10" s="45">
        <v>1</v>
      </c>
      <c r="B10" s="43">
        <v>9</v>
      </c>
      <c r="C10" s="51" t="s">
        <v>22</v>
      </c>
      <c r="D10" s="51" t="s">
        <v>23</v>
      </c>
      <c r="E10" s="80">
        <v>9</v>
      </c>
      <c r="F10" s="81">
        <v>7</v>
      </c>
      <c r="G10" s="82">
        <v>5</v>
      </c>
      <c r="H10" s="83">
        <f t="shared" ref="H10:H44" si="2">SUM(E10:G10)</f>
        <v>21</v>
      </c>
      <c r="I10" s="80">
        <v>4</v>
      </c>
      <c r="J10" s="114">
        <v>8</v>
      </c>
      <c r="K10" s="82">
        <v>5</v>
      </c>
      <c r="L10" s="83">
        <f t="shared" si="0"/>
        <v>17</v>
      </c>
      <c r="M10" s="59">
        <f t="shared" si="1"/>
        <v>38</v>
      </c>
      <c r="N10" s="59">
        <v>32</v>
      </c>
      <c r="O10" s="59">
        <f>M10+N10</f>
        <v>70</v>
      </c>
      <c r="P10" s="43" t="str">
        <f>IF(O10&gt;39.99,"Ú R","––")</f>
        <v>Ú R</v>
      </c>
      <c r="Q10" s="44" t="s">
        <v>26</v>
      </c>
    </row>
    <row r="11" spans="1:25" ht="19.899999999999999" customHeight="1">
      <c r="A11" s="46">
        <v>2</v>
      </c>
      <c r="B11" s="34"/>
      <c r="C11" s="52"/>
      <c r="D11" s="52"/>
      <c r="E11" s="71"/>
      <c r="F11" s="72"/>
      <c r="G11" s="73"/>
      <c r="H11" s="84">
        <f t="shared" si="2"/>
        <v>0</v>
      </c>
      <c r="I11" s="71"/>
      <c r="J11" s="115"/>
      <c r="K11" s="73"/>
      <c r="L11" s="84">
        <f t="shared" si="0"/>
        <v>0</v>
      </c>
      <c r="M11" s="60">
        <f t="shared" si="1"/>
        <v>0</v>
      </c>
      <c r="N11" s="60"/>
      <c r="O11" s="60">
        <f t="shared" ref="O11:O44" si="3">M11+N11</f>
        <v>0</v>
      </c>
      <c r="P11" s="34" t="str">
        <f t="shared" ref="P11:P44" si="4">IF(O11&gt;39.99,"Ú R","––")</f>
        <v>––</v>
      </c>
      <c r="Q11" s="31"/>
    </row>
    <row r="12" spans="1:25" ht="19.899999999999999" customHeight="1">
      <c r="A12" s="47">
        <v>3</v>
      </c>
      <c r="B12" s="34"/>
      <c r="C12" s="52"/>
      <c r="D12" s="52"/>
      <c r="E12" s="71"/>
      <c r="F12" s="72"/>
      <c r="G12" s="73"/>
      <c r="H12" s="84">
        <f t="shared" si="2"/>
        <v>0</v>
      </c>
      <c r="I12" s="71"/>
      <c r="J12" s="115"/>
      <c r="K12" s="73"/>
      <c r="L12" s="84">
        <f t="shared" si="0"/>
        <v>0</v>
      </c>
      <c r="M12" s="60">
        <f t="shared" si="1"/>
        <v>0</v>
      </c>
      <c r="N12" s="60"/>
      <c r="O12" s="60">
        <f t="shared" si="3"/>
        <v>0</v>
      </c>
      <c r="P12" s="34" t="str">
        <f t="shared" si="4"/>
        <v>––</v>
      </c>
      <c r="Q12" s="32"/>
    </row>
    <row r="13" spans="1:25" ht="19.899999999999999" customHeight="1">
      <c r="A13" s="47">
        <v>4</v>
      </c>
      <c r="B13" s="34"/>
      <c r="C13" s="52"/>
      <c r="D13" s="52"/>
      <c r="E13" s="71"/>
      <c r="F13" s="72"/>
      <c r="G13" s="73"/>
      <c r="H13" s="84">
        <f t="shared" si="2"/>
        <v>0</v>
      </c>
      <c r="I13" s="71"/>
      <c r="J13" s="115"/>
      <c r="K13" s="73"/>
      <c r="L13" s="84">
        <f t="shared" si="0"/>
        <v>0</v>
      </c>
      <c r="M13" s="60">
        <f t="shared" si="1"/>
        <v>0</v>
      </c>
      <c r="N13" s="60"/>
      <c r="O13" s="60">
        <f t="shared" si="3"/>
        <v>0</v>
      </c>
      <c r="P13" s="34" t="str">
        <f t="shared" si="4"/>
        <v>––</v>
      </c>
      <c r="Q13" s="32"/>
    </row>
    <row r="14" spans="1:25" ht="19.899999999999999" customHeight="1">
      <c r="A14" s="47">
        <v>5</v>
      </c>
      <c r="B14" s="50"/>
      <c r="C14" s="53"/>
      <c r="D14" s="53"/>
      <c r="E14" s="74"/>
      <c r="F14" s="75"/>
      <c r="G14" s="76"/>
      <c r="H14" s="85">
        <f t="shared" si="2"/>
        <v>0</v>
      </c>
      <c r="I14" s="71"/>
      <c r="J14" s="115"/>
      <c r="K14" s="73"/>
      <c r="L14" s="85">
        <f t="shared" si="0"/>
        <v>0</v>
      </c>
      <c r="M14" s="61">
        <f t="shared" si="1"/>
        <v>0</v>
      </c>
      <c r="N14" s="60"/>
      <c r="O14" s="60">
        <f t="shared" si="3"/>
        <v>0</v>
      </c>
      <c r="P14" s="34" t="str">
        <f t="shared" si="4"/>
        <v>––</v>
      </c>
      <c r="Q14" s="32"/>
    </row>
    <row r="15" spans="1:25" ht="19.899999999999999" customHeight="1">
      <c r="A15" s="47">
        <v>6</v>
      </c>
      <c r="B15" s="34"/>
      <c r="C15" s="52"/>
      <c r="D15" s="52"/>
      <c r="E15" s="71"/>
      <c r="F15" s="72"/>
      <c r="G15" s="73"/>
      <c r="H15" s="84">
        <f t="shared" si="2"/>
        <v>0</v>
      </c>
      <c r="I15" s="71"/>
      <c r="J15" s="115"/>
      <c r="K15" s="73"/>
      <c r="L15" s="84">
        <f t="shared" si="0"/>
        <v>0</v>
      </c>
      <c r="M15" s="60">
        <f t="shared" si="1"/>
        <v>0</v>
      </c>
      <c r="N15" s="60"/>
      <c r="O15" s="60">
        <f t="shared" si="3"/>
        <v>0</v>
      </c>
      <c r="P15" s="34" t="str">
        <f t="shared" si="4"/>
        <v>––</v>
      </c>
      <c r="Q15" s="31"/>
    </row>
    <row r="16" spans="1:25" ht="19.899999999999999" customHeight="1">
      <c r="A16" s="47">
        <v>7</v>
      </c>
      <c r="B16" s="34"/>
      <c r="C16" s="52"/>
      <c r="D16" s="52"/>
      <c r="E16" s="71"/>
      <c r="F16" s="72"/>
      <c r="G16" s="73"/>
      <c r="H16" s="84">
        <f t="shared" si="2"/>
        <v>0</v>
      </c>
      <c r="I16" s="71"/>
      <c r="J16" s="115"/>
      <c r="K16" s="73"/>
      <c r="L16" s="84">
        <f t="shared" si="0"/>
        <v>0</v>
      </c>
      <c r="M16" s="60">
        <f t="shared" si="1"/>
        <v>0</v>
      </c>
      <c r="N16" s="60"/>
      <c r="O16" s="60">
        <f t="shared" si="3"/>
        <v>0</v>
      </c>
      <c r="P16" s="34" t="str">
        <f t="shared" si="4"/>
        <v>––</v>
      </c>
      <c r="Q16" s="32"/>
    </row>
    <row r="17" spans="1:17" ht="19.899999999999999" customHeight="1">
      <c r="A17" s="47">
        <v>8</v>
      </c>
      <c r="B17" s="34"/>
      <c r="C17" s="52"/>
      <c r="D17" s="52"/>
      <c r="E17" s="71"/>
      <c r="F17" s="72"/>
      <c r="G17" s="73"/>
      <c r="H17" s="84">
        <f t="shared" si="2"/>
        <v>0</v>
      </c>
      <c r="I17" s="71"/>
      <c r="J17" s="115"/>
      <c r="K17" s="73"/>
      <c r="L17" s="84">
        <f t="shared" si="0"/>
        <v>0</v>
      </c>
      <c r="M17" s="60">
        <f t="shared" si="1"/>
        <v>0</v>
      </c>
      <c r="N17" s="60"/>
      <c r="O17" s="60">
        <f t="shared" si="3"/>
        <v>0</v>
      </c>
      <c r="P17" s="34" t="str">
        <f t="shared" si="4"/>
        <v>––</v>
      </c>
      <c r="Q17" s="31"/>
    </row>
    <row r="18" spans="1:17" ht="19.899999999999999" customHeight="1">
      <c r="A18" s="48">
        <v>9</v>
      </c>
      <c r="B18" s="36"/>
      <c r="C18" s="52"/>
      <c r="D18" s="52"/>
      <c r="E18" s="71" t="s">
        <v>21</v>
      </c>
      <c r="F18" s="72" t="s">
        <v>21</v>
      </c>
      <c r="G18" s="73" t="s">
        <v>21</v>
      </c>
      <c r="H18" s="84">
        <f t="shared" si="2"/>
        <v>0</v>
      </c>
      <c r="I18" s="71"/>
      <c r="J18" s="115"/>
      <c r="K18" s="73"/>
      <c r="L18" s="84">
        <f t="shared" si="0"/>
        <v>0</v>
      </c>
      <c r="M18" s="60">
        <f t="shared" si="1"/>
        <v>0</v>
      </c>
      <c r="N18" s="60"/>
      <c r="O18" s="60">
        <f t="shared" si="3"/>
        <v>0</v>
      </c>
      <c r="P18" s="34" t="str">
        <f t="shared" si="4"/>
        <v>––</v>
      </c>
      <c r="Q18" s="25"/>
    </row>
    <row r="19" spans="1:17" ht="19.899999999999999" customHeight="1">
      <c r="A19" s="47">
        <v>10</v>
      </c>
      <c r="B19" s="34"/>
      <c r="C19" s="52"/>
      <c r="D19" s="52"/>
      <c r="E19" s="71"/>
      <c r="F19" s="72"/>
      <c r="G19" s="73"/>
      <c r="H19" s="84">
        <f t="shared" si="2"/>
        <v>0</v>
      </c>
      <c r="I19" s="71"/>
      <c r="J19" s="115"/>
      <c r="K19" s="73"/>
      <c r="L19" s="84">
        <f t="shared" si="0"/>
        <v>0</v>
      </c>
      <c r="M19" s="60">
        <f t="shared" si="1"/>
        <v>0</v>
      </c>
      <c r="N19" s="60"/>
      <c r="O19" s="60">
        <f t="shared" si="3"/>
        <v>0</v>
      </c>
      <c r="P19" s="34" t="str">
        <f t="shared" si="4"/>
        <v>––</v>
      </c>
      <c r="Q19" s="32"/>
    </row>
    <row r="20" spans="1:17" ht="19.899999999999999" customHeight="1">
      <c r="A20" s="47">
        <v>11</v>
      </c>
      <c r="B20" s="34"/>
      <c r="C20" s="52"/>
      <c r="D20" s="52"/>
      <c r="E20" s="71"/>
      <c r="F20" s="72"/>
      <c r="G20" s="73"/>
      <c r="H20" s="84">
        <f t="shared" si="2"/>
        <v>0</v>
      </c>
      <c r="I20" s="71"/>
      <c r="J20" s="115"/>
      <c r="K20" s="73"/>
      <c r="L20" s="84">
        <f t="shared" si="0"/>
        <v>0</v>
      </c>
      <c r="M20" s="60">
        <f t="shared" si="1"/>
        <v>0</v>
      </c>
      <c r="N20" s="60"/>
      <c r="O20" s="60">
        <f t="shared" si="3"/>
        <v>0</v>
      </c>
      <c r="P20" s="34" t="str">
        <f t="shared" si="4"/>
        <v>––</v>
      </c>
      <c r="Q20" s="31"/>
    </row>
    <row r="21" spans="1:17" ht="19.899999999999999" customHeight="1">
      <c r="A21" s="47">
        <v>12</v>
      </c>
      <c r="B21" s="34"/>
      <c r="C21" s="52"/>
      <c r="D21" s="52"/>
      <c r="E21" s="71"/>
      <c r="F21" s="72"/>
      <c r="G21" s="73"/>
      <c r="H21" s="84">
        <f t="shared" si="2"/>
        <v>0</v>
      </c>
      <c r="I21" s="71"/>
      <c r="J21" s="115"/>
      <c r="K21" s="73"/>
      <c r="L21" s="84">
        <f t="shared" si="0"/>
        <v>0</v>
      </c>
      <c r="M21" s="60">
        <f t="shared" si="1"/>
        <v>0</v>
      </c>
      <c r="N21" s="60"/>
      <c r="O21" s="60">
        <f t="shared" si="3"/>
        <v>0</v>
      </c>
      <c r="P21" s="34" t="str">
        <f t="shared" si="4"/>
        <v>––</v>
      </c>
      <c r="Q21" s="31"/>
    </row>
    <row r="22" spans="1:17" ht="19.899999999999999" customHeight="1">
      <c r="A22" s="47">
        <v>13</v>
      </c>
      <c r="B22" s="34"/>
      <c r="C22" s="52"/>
      <c r="D22" s="52"/>
      <c r="E22" s="71"/>
      <c r="F22" s="72"/>
      <c r="G22" s="73"/>
      <c r="H22" s="84">
        <f t="shared" si="2"/>
        <v>0</v>
      </c>
      <c r="I22" s="71"/>
      <c r="J22" s="115"/>
      <c r="K22" s="73"/>
      <c r="L22" s="84">
        <f t="shared" si="0"/>
        <v>0</v>
      </c>
      <c r="M22" s="60">
        <f t="shared" si="1"/>
        <v>0</v>
      </c>
      <c r="N22" s="60"/>
      <c r="O22" s="60">
        <f t="shared" si="3"/>
        <v>0</v>
      </c>
      <c r="P22" s="34" t="str">
        <f t="shared" si="4"/>
        <v>––</v>
      </c>
      <c r="Q22" s="31"/>
    </row>
    <row r="23" spans="1:17" ht="19.899999999999999" customHeight="1">
      <c r="A23" s="47">
        <v>14</v>
      </c>
      <c r="B23" s="34"/>
      <c r="C23" s="52"/>
      <c r="D23" s="52"/>
      <c r="E23" s="71"/>
      <c r="F23" s="72"/>
      <c r="G23" s="73"/>
      <c r="H23" s="84">
        <f t="shared" si="2"/>
        <v>0</v>
      </c>
      <c r="I23" s="71"/>
      <c r="J23" s="115"/>
      <c r="K23" s="73"/>
      <c r="L23" s="84">
        <f t="shared" si="0"/>
        <v>0</v>
      </c>
      <c r="M23" s="60">
        <f t="shared" si="1"/>
        <v>0</v>
      </c>
      <c r="N23" s="60"/>
      <c r="O23" s="60">
        <f t="shared" si="3"/>
        <v>0</v>
      </c>
      <c r="P23" s="34" t="str">
        <f t="shared" si="4"/>
        <v>––</v>
      </c>
      <c r="Q23" s="31"/>
    </row>
    <row r="24" spans="1:17" ht="19.899999999999999" customHeight="1">
      <c r="A24" s="47">
        <v>15</v>
      </c>
      <c r="B24" s="34"/>
      <c r="C24" s="52"/>
      <c r="D24" s="52"/>
      <c r="E24" s="71"/>
      <c r="F24" s="72"/>
      <c r="G24" s="73"/>
      <c r="H24" s="84">
        <f t="shared" si="2"/>
        <v>0</v>
      </c>
      <c r="I24" s="71"/>
      <c r="J24" s="115"/>
      <c r="K24" s="73"/>
      <c r="L24" s="84">
        <f t="shared" si="0"/>
        <v>0</v>
      </c>
      <c r="M24" s="60">
        <f t="shared" si="1"/>
        <v>0</v>
      </c>
      <c r="N24" s="60"/>
      <c r="O24" s="60">
        <f t="shared" si="3"/>
        <v>0</v>
      </c>
      <c r="P24" s="34" t="str">
        <f t="shared" si="4"/>
        <v>––</v>
      </c>
      <c r="Q24" s="32"/>
    </row>
    <row r="25" spans="1:17" ht="19.899999999999999" customHeight="1">
      <c r="A25" s="47">
        <v>16</v>
      </c>
      <c r="B25" s="34"/>
      <c r="C25" s="52"/>
      <c r="D25" s="52"/>
      <c r="E25" s="71"/>
      <c r="F25" s="72"/>
      <c r="G25" s="73"/>
      <c r="H25" s="84">
        <f t="shared" ref="H25:H37" si="5">SUM(E25:G25)</f>
        <v>0</v>
      </c>
      <c r="I25" s="71"/>
      <c r="J25" s="115"/>
      <c r="K25" s="73"/>
      <c r="L25" s="84">
        <f t="shared" ref="L25:L37" si="6">SUM(I25:K25)</f>
        <v>0</v>
      </c>
      <c r="M25" s="60">
        <f t="shared" ref="M25:M37" si="7">SUM(H25,L25)</f>
        <v>0</v>
      </c>
      <c r="N25" s="60"/>
      <c r="O25" s="60">
        <f t="shared" si="3"/>
        <v>0</v>
      </c>
      <c r="P25" s="34" t="str">
        <f t="shared" si="4"/>
        <v>––</v>
      </c>
      <c r="Q25" s="32"/>
    </row>
    <row r="26" spans="1:17" ht="19.899999999999999" customHeight="1">
      <c r="A26" s="47">
        <v>17</v>
      </c>
      <c r="B26" s="34"/>
      <c r="C26" s="52"/>
      <c r="D26" s="52"/>
      <c r="E26" s="71"/>
      <c r="F26" s="72"/>
      <c r="G26" s="73"/>
      <c r="H26" s="84">
        <f t="shared" si="5"/>
        <v>0</v>
      </c>
      <c r="I26" s="71"/>
      <c r="J26" s="115"/>
      <c r="K26" s="73"/>
      <c r="L26" s="84">
        <f t="shared" si="6"/>
        <v>0</v>
      </c>
      <c r="M26" s="60">
        <f t="shared" si="7"/>
        <v>0</v>
      </c>
      <c r="N26" s="60"/>
      <c r="O26" s="60">
        <f t="shared" si="3"/>
        <v>0</v>
      </c>
      <c r="P26" s="34" t="str">
        <f t="shared" si="4"/>
        <v>––</v>
      </c>
      <c r="Q26" s="32"/>
    </row>
    <row r="27" spans="1:17" ht="19.899999999999999" customHeight="1">
      <c r="A27" s="47">
        <v>18</v>
      </c>
      <c r="B27" s="34"/>
      <c r="C27" s="52"/>
      <c r="D27" s="52"/>
      <c r="E27" s="71"/>
      <c r="F27" s="72"/>
      <c r="G27" s="73"/>
      <c r="H27" s="84">
        <f t="shared" si="5"/>
        <v>0</v>
      </c>
      <c r="I27" s="71"/>
      <c r="J27" s="115"/>
      <c r="K27" s="73"/>
      <c r="L27" s="84">
        <f t="shared" si="6"/>
        <v>0</v>
      </c>
      <c r="M27" s="60">
        <f t="shared" si="7"/>
        <v>0</v>
      </c>
      <c r="N27" s="60"/>
      <c r="O27" s="60">
        <f t="shared" si="3"/>
        <v>0</v>
      </c>
      <c r="P27" s="34" t="str">
        <f t="shared" si="4"/>
        <v>––</v>
      </c>
      <c r="Q27" s="32"/>
    </row>
    <row r="28" spans="1:17" ht="19.899999999999999" customHeight="1">
      <c r="A28" s="47">
        <v>19</v>
      </c>
      <c r="B28" s="34"/>
      <c r="C28" s="52"/>
      <c r="D28" s="52"/>
      <c r="E28" s="71"/>
      <c r="F28" s="72"/>
      <c r="G28" s="73"/>
      <c r="H28" s="84">
        <f t="shared" si="5"/>
        <v>0</v>
      </c>
      <c r="I28" s="71"/>
      <c r="J28" s="115"/>
      <c r="K28" s="73"/>
      <c r="L28" s="84">
        <f t="shared" si="6"/>
        <v>0</v>
      </c>
      <c r="M28" s="60">
        <f t="shared" si="7"/>
        <v>0</v>
      </c>
      <c r="N28" s="60"/>
      <c r="O28" s="60">
        <f t="shared" si="3"/>
        <v>0</v>
      </c>
      <c r="P28" s="34" t="str">
        <f t="shared" si="4"/>
        <v>––</v>
      </c>
      <c r="Q28" s="32"/>
    </row>
    <row r="29" spans="1:17" ht="19.899999999999999" customHeight="1">
      <c r="A29" s="47">
        <v>20</v>
      </c>
      <c r="B29" s="34"/>
      <c r="C29" s="52"/>
      <c r="D29" s="52"/>
      <c r="E29" s="71"/>
      <c r="F29" s="72"/>
      <c r="G29" s="73"/>
      <c r="H29" s="84">
        <f t="shared" si="5"/>
        <v>0</v>
      </c>
      <c r="I29" s="71"/>
      <c r="J29" s="115"/>
      <c r="K29" s="73"/>
      <c r="L29" s="84">
        <f t="shared" si="6"/>
        <v>0</v>
      </c>
      <c r="M29" s="60">
        <f t="shared" si="7"/>
        <v>0</v>
      </c>
      <c r="N29" s="60"/>
      <c r="O29" s="60">
        <f t="shared" si="3"/>
        <v>0</v>
      </c>
      <c r="P29" s="34" t="str">
        <f t="shared" si="4"/>
        <v>––</v>
      </c>
      <c r="Q29" s="32"/>
    </row>
    <row r="30" spans="1:17" ht="19.899999999999999" customHeight="1">
      <c r="A30" s="47">
        <v>21</v>
      </c>
      <c r="B30" s="34"/>
      <c r="C30" s="52"/>
      <c r="D30" s="52"/>
      <c r="E30" s="71"/>
      <c r="F30" s="72"/>
      <c r="G30" s="73"/>
      <c r="H30" s="84">
        <f t="shared" si="5"/>
        <v>0</v>
      </c>
      <c r="I30" s="71"/>
      <c r="J30" s="115"/>
      <c r="K30" s="73"/>
      <c r="L30" s="84">
        <f t="shared" si="6"/>
        <v>0</v>
      </c>
      <c r="M30" s="60">
        <f t="shared" si="7"/>
        <v>0</v>
      </c>
      <c r="N30" s="60"/>
      <c r="O30" s="60">
        <f t="shared" si="3"/>
        <v>0</v>
      </c>
      <c r="P30" s="34" t="str">
        <f t="shared" si="4"/>
        <v>––</v>
      </c>
      <c r="Q30" s="32"/>
    </row>
    <row r="31" spans="1:17" ht="19.899999999999999" customHeight="1">
      <c r="A31" s="47">
        <v>22</v>
      </c>
      <c r="B31" s="34"/>
      <c r="C31" s="52"/>
      <c r="D31" s="52"/>
      <c r="E31" s="71"/>
      <c r="F31" s="72"/>
      <c r="G31" s="73"/>
      <c r="H31" s="84">
        <f t="shared" si="5"/>
        <v>0</v>
      </c>
      <c r="I31" s="71"/>
      <c r="J31" s="115"/>
      <c r="K31" s="73"/>
      <c r="L31" s="84">
        <f t="shared" si="6"/>
        <v>0</v>
      </c>
      <c r="M31" s="60">
        <f t="shared" si="7"/>
        <v>0</v>
      </c>
      <c r="N31" s="60"/>
      <c r="O31" s="60">
        <f t="shared" si="3"/>
        <v>0</v>
      </c>
      <c r="P31" s="34" t="str">
        <f t="shared" si="4"/>
        <v>––</v>
      </c>
      <c r="Q31" s="32"/>
    </row>
    <row r="32" spans="1:17" ht="19.899999999999999" customHeight="1">
      <c r="A32" s="47">
        <v>23</v>
      </c>
      <c r="B32" s="34"/>
      <c r="C32" s="52"/>
      <c r="D32" s="52"/>
      <c r="E32" s="71"/>
      <c r="F32" s="72"/>
      <c r="G32" s="73"/>
      <c r="H32" s="84">
        <f t="shared" si="5"/>
        <v>0</v>
      </c>
      <c r="I32" s="71"/>
      <c r="J32" s="115"/>
      <c r="K32" s="73"/>
      <c r="L32" s="84">
        <f t="shared" si="6"/>
        <v>0</v>
      </c>
      <c r="M32" s="60">
        <f t="shared" si="7"/>
        <v>0</v>
      </c>
      <c r="N32" s="60"/>
      <c r="O32" s="60">
        <f t="shared" si="3"/>
        <v>0</v>
      </c>
      <c r="P32" s="34" t="str">
        <f t="shared" si="4"/>
        <v>––</v>
      </c>
      <c r="Q32" s="32"/>
    </row>
    <row r="33" spans="1:17" ht="19.899999999999999" customHeight="1">
      <c r="A33" s="47">
        <v>24</v>
      </c>
      <c r="B33" s="34"/>
      <c r="C33" s="52"/>
      <c r="D33" s="52"/>
      <c r="E33" s="71"/>
      <c r="F33" s="72"/>
      <c r="G33" s="73"/>
      <c r="H33" s="84">
        <f t="shared" si="5"/>
        <v>0</v>
      </c>
      <c r="I33" s="71"/>
      <c r="J33" s="115"/>
      <c r="K33" s="73"/>
      <c r="L33" s="84">
        <f t="shared" si="6"/>
        <v>0</v>
      </c>
      <c r="M33" s="60">
        <f t="shared" si="7"/>
        <v>0</v>
      </c>
      <c r="N33" s="60"/>
      <c r="O33" s="60">
        <f t="shared" si="3"/>
        <v>0</v>
      </c>
      <c r="P33" s="34" t="str">
        <f t="shared" si="4"/>
        <v>––</v>
      </c>
      <c r="Q33" s="32"/>
    </row>
    <row r="34" spans="1:17" ht="19.899999999999999" customHeight="1">
      <c r="A34" s="47">
        <v>25</v>
      </c>
      <c r="B34" s="34"/>
      <c r="C34" s="52"/>
      <c r="D34" s="52"/>
      <c r="E34" s="71"/>
      <c r="F34" s="72"/>
      <c r="G34" s="73"/>
      <c r="H34" s="84">
        <f t="shared" si="5"/>
        <v>0</v>
      </c>
      <c r="I34" s="71"/>
      <c r="J34" s="115"/>
      <c r="K34" s="73"/>
      <c r="L34" s="84">
        <f t="shared" si="6"/>
        <v>0</v>
      </c>
      <c r="M34" s="60">
        <f t="shared" si="7"/>
        <v>0</v>
      </c>
      <c r="N34" s="60"/>
      <c r="O34" s="60">
        <f t="shared" si="3"/>
        <v>0</v>
      </c>
      <c r="P34" s="34" t="str">
        <f t="shared" si="4"/>
        <v>––</v>
      </c>
      <c r="Q34" s="32"/>
    </row>
    <row r="35" spans="1:17" ht="19.899999999999999" customHeight="1">
      <c r="A35" s="47">
        <v>26</v>
      </c>
      <c r="B35" s="34"/>
      <c r="C35" s="52"/>
      <c r="D35" s="52"/>
      <c r="E35" s="71"/>
      <c r="F35" s="72"/>
      <c r="G35" s="73"/>
      <c r="H35" s="84">
        <f t="shared" si="5"/>
        <v>0</v>
      </c>
      <c r="I35" s="71"/>
      <c r="J35" s="115"/>
      <c r="K35" s="73"/>
      <c r="L35" s="84">
        <f t="shared" si="6"/>
        <v>0</v>
      </c>
      <c r="M35" s="60">
        <f t="shared" si="7"/>
        <v>0</v>
      </c>
      <c r="N35" s="60"/>
      <c r="O35" s="60">
        <f t="shared" si="3"/>
        <v>0</v>
      </c>
      <c r="P35" s="34" t="str">
        <f t="shared" si="4"/>
        <v>––</v>
      </c>
      <c r="Q35" s="32"/>
    </row>
    <row r="36" spans="1:17" ht="19.899999999999999" customHeight="1">
      <c r="A36" s="47">
        <v>27</v>
      </c>
      <c r="B36" s="34"/>
      <c r="C36" s="52"/>
      <c r="D36" s="52"/>
      <c r="E36" s="71"/>
      <c r="F36" s="72"/>
      <c r="G36" s="73"/>
      <c r="H36" s="84">
        <f t="shared" si="5"/>
        <v>0</v>
      </c>
      <c r="I36" s="71"/>
      <c r="J36" s="115"/>
      <c r="K36" s="73"/>
      <c r="L36" s="84">
        <f t="shared" si="6"/>
        <v>0</v>
      </c>
      <c r="M36" s="60">
        <f t="shared" si="7"/>
        <v>0</v>
      </c>
      <c r="N36" s="60"/>
      <c r="O36" s="60">
        <f t="shared" si="3"/>
        <v>0</v>
      </c>
      <c r="P36" s="34" t="str">
        <f t="shared" si="4"/>
        <v>––</v>
      </c>
      <c r="Q36" s="32"/>
    </row>
    <row r="37" spans="1:17" ht="19.899999999999999" customHeight="1">
      <c r="A37" s="47">
        <v>28</v>
      </c>
      <c r="B37" s="34"/>
      <c r="C37" s="52"/>
      <c r="D37" s="52"/>
      <c r="E37" s="71"/>
      <c r="F37" s="72"/>
      <c r="G37" s="73"/>
      <c r="H37" s="84">
        <f t="shared" si="5"/>
        <v>0</v>
      </c>
      <c r="I37" s="71"/>
      <c r="J37" s="115"/>
      <c r="K37" s="73"/>
      <c r="L37" s="84">
        <f t="shared" si="6"/>
        <v>0</v>
      </c>
      <c r="M37" s="60">
        <f t="shared" si="7"/>
        <v>0</v>
      </c>
      <c r="N37" s="60"/>
      <c r="O37" s="60">
        <f t="shared" si="3"/>
        <v>0</v>
      </c>
      <c r="P37" s="34" t="str">
        <f t="shared" si="4"/>
        <v>––</v>
      </c>
      <c r="Q37" s="32"/>
    </row>
    <row r="38" spans="1:17" ht="19.899999999999999" customHeight="1">
      <c r="A38" s="47">
        <v>29</v>
      </c>
      <c r="B38" s="34"/>
      <c r="C38" s="52"/>
      <c r="D38" s="52"/>
      <c r="E38" s="71"/>
      <c r="F38" s="72"/>
      <c r="G38" s="73"/>
      <c r="H38" s="84">
        <f t="shared" si="2"/>
        <v>0</v>
      </c>
      <c r="I38" s="71"/>
      <c r="J38" s="115"/>
      <c r="K38" s="73"/>
      <c r="L38" s="84">
        <f t="shared" si="0"/>
        <v>0</v>
      </c>
      <c r="M38" s="60">
        <f t="shared" si="1"/>
        <v>0</v>
      </c>
      <c r="N38" s="60"/>
      <c r="O38" s="60">
        <f t="shared" si="3"/>
        <v>0</v>
      </c>
      <c r="P38" s="34" t="str">
        <f t="shared" si="4"/>
        <v>––</v>
      </c>
      <c r="Q38" s="31"/>
    </row>
    <row r="39" spans="1:17" ht="19.899999999999999" customHeight="1">
      <c r="A39" s="47">
        <v>30</v>
      </c>
      <c r="B39" s="34"/>
      <c r="C39" s="52"/>
      <c r="D39" s="52"/>
      <c r="E39" s="71"/>
      <c r="F39" s="72"/>
      <c r="G39" s="73"/>
      <c r="H39" s="84">
        <f t="shared" si="2"/>
        <v>0</v>
      </c>
      <c r="I39" s="71"/>
      <c r="J39" s="115"/>
      <c r="K39" s="73"/>
      <c r="L39" s="84">
        <f t="shared" si="0"/>
        <v>0</v>
      </c>
      <c r="M39" s="60">
        <f t="shared" si="1"/>
        <v>0</v>
      </c>
      <c r="N39" s="60"/>
      <c r="O39" s="60">
        <f t="shared" si="3"/>
        <v>0</v>
      </c>
      <c r="P39" s="34" t="str">
        <f t="shared" si="4"/>
        <v>––</v>
      </c>
      <c r="Q39" s="31"/>
    </row>
    <row r="40" spans="1:17" ht="19.899999999999999" customHeight="1">
      <c r="A40" s="47">
        <v>31</v>
      </c>
      <c r="B40" s="34"/>
      <c r="C40" s="52"/>
      <c r="D40" s="52"/>
      <c r="E40" s="71"/>
      <c r="F40" s="72"/>
      <c r="G40" s="73"/>
      <c r="H40" s="84">
        <f t="shared" si="2"/>
        <v>0</v>
      </c>
      <c r="I40" s="71"/>
      <c r="J40" s="115"/>
      <c r="K40" s="73"/>
      <c r="L40" s="84">
        <f t="shared" si="0"/>
        <v>0</v>
      </c>
      <c r="M40" s="60">
        <f t="shared" si="1"/>
        <v>0</v>
      </c>
      <c r="N40" s="60"/>
      <c r="O40" s="60">
        <f t="shared" si="3"/>
        <v>0</v>
      </c>
      <c r="P40" s="34" t="str">
        <f t="shared" si="4"/>
        <v>––</v>
      </c>
      <c r="Q40" s="31"/>
    </row>
    <row r="41" spans="1:17" ht="19.899999999999999" customHeight="1">
      <c r="A41" s="47">
        <v>32</v>
      </c>
      <c r="B41" s="34"/>
      <c r="C41" s="52"/>
      <c r="D41" s="52"/>
      <c r="E41" s="71"/>
      <c r="F41" s="72"/>
      <c r="G41" s="73"/>
      <c r="H41" s="84">
        <f t="shared" si="2"/>
        <v>0</v>
      </c>
      <c r="I41" s="71"/>
      <c r="J41" s="115"/>
      <c r="K41" s="73"/>
      <c r="L41" s="84">
        <f t="shared" si="0"/>
        <v>0</v>
      </c>
      <c r="M41" s="60">
        <f t="shared" si="1"/>
        <v>0</v>
      </c>
      <c r="N41" s="60"/>
      <c r="O41" s="60">
        <f t="shared" si="3"/>
        <v>0</v>
      </c>
      <c r="P41" s="34" t="str">
        <f t="shared" si="4"/>
        <v>––</v>
      </c>
      <c r="Q41" s="31"/>
    </row>
    <row r="42" spans="1:17" ht="19.899999999999999" customHeight="1">
      <c r="A42" s="47">
        <v>33</v>
      </c>
      <c r="B42" s="34"/>
      <c r="C42" s="52"/>
      <c r="D42" s="52"/>
      <c r="E42" s="71"/>
      <c r="F42" s="72"/>
      <c r="G42" s="73"/>
      <c r="H42" s="84">
        <f t="shared" si="2"/>
        <v>0</v>
      </c>
      <c r="I42" s="71"/>
      <c r="J42" s="115"/>
      <c r="K42" s="73"/>
      <c r="L42" s="84">
        <f t="shared" si="0"/>
        <v>0</v>
      </c>
      <c r="M42" s="60">
        <f t="shared" si="1"/>
        <v>0</v>
      </c>
      <c r="N42" s="60"/>
      <c r="O42" s="60">
        <f t="shared" si="3"/>
        <v>0</v>
      </c>
      <c r="P42" s="34" t="str">
        <f t="shared" si="4"/>
        <v>––</v>
      </c>
      <c r="Q42" s="31"/>
    </row>
    <row r="43" spans="1:17" ht="19.899999999999999" customHeight="1">
      <c r="A43" s="47">
        <v>34</v>
      </c>
      <c r="B43" s="34"/>
      <c r="C43" s="52"/>
      <c r="D43" s="52"/>
      <c r="E43" s="71"/>
      <c r="F43" s="72"/>
      <c r="G43" s="73"/>
      <c r="H43" s="84">
        <f t="shared" si="2"/>
        <v>0</v>
      </c>
      <c r="I43" s="71"/>
      <c r="J43" s="115"/>
      <c r="K43" s="73"/>
      <c r="L43" s="84">
        <f t="shared" si="0"/>
        <v>0</v>
      </c>
      <c r="M43" s="60">
        <f t="shared" si="1"/>
        <v>0</v>
      </c>
      <c r="N43" s="60"/>
      <c r="O43" s="60">
        <f t="shared" si="3"/>
        <v>0</v>
      </c>
      <c r="P43" s="34" t="str">
        <f t="shared" si="4"/>
        <v>––</v>
      </c>
      <c r="Q43" s="32"/>
    </row>
    <row r="44" spans="1:17" ht="19.899999999999999" customHeight="1" thickBot="1">
      <c r="A44" s="49">
        <v>35</v>
      </c>
      <c r="B44" s="35"/>
      <c r="C44" s="54"/>
      <c r="D44" s="58"/>
      <c r="E44" s="77"/>
      <c r="F44" s="78"/>
      <c r="G44" s="79"/>
      <c r="H44" s="86">
        <f t="shared" si="2"/>
        <v>0</v>
      </c>
      <c r="I44" s="71"/>
      <c r="J44" s="115"/>
      <c r="K44" s="73"/>
      <c r="L44" s="86">
        <f t="shared" si="0"/>
        <v>0</v>
      </c>
      <c r="M44" s="62">
        <f t="shared" si="1"/>
        <v>0</v>
      </c>
      <c r="N44" s="62"/>
      <c r="O44" s="62">
        <f t="shared" si="3"/>
        <v>0</v>
      </c>
      <c r="P44" s="35" t="str">
        <f t="shared" si="4"/>
        <v>––</v>
      </c>
      <c r="Q44" s="33"/>
    </row>
    <row r="45" spans="1:17" ht="19.899999999999999" customHeight="1" thickBot="1">
      <c r="B45" s="12"/>
      <c r="C45" s="12"/>
      <c r="D45" s="13" t="s">
        <v>2</v>
      </c>
      <c r="E45" s="63">
        <f t="shared" ref="E45:M45" si="8">AVERAGE(E10:E44)</f>
        <v>9</v>
      </c>
      <c r="F45" s="63">
        <f t="shared" si="8"/>
        <v>7</v>
      </c>
      <c r="G45" s="64">
        <f t="shared" si="8"/>
        <v>5</v>
      </c>
      <c r="H45" s="65">
        <f t="shared" si="8"/>
        <v>0.6</v>
      </c>
      <c r="I45" s="66">
        <f t="shared" si="8"/>
        <v>4</v>
      </c>
      <c r="J45" s="116"/>
      <c r="K45" s="64">
        <f t="shared" si="8"/>
        <v>5</v>
      </c>
      <c r="L45" s="65">
        <f t="shared" si="8"/>
        <v>0.48571428571428571</v>
      </c>
      <c r="M45" s="65">
        <f t="shared" si="8"/>
        <v>1.0857142857142856</v>
      </c>
      <c r="N45" s="65">
        <f>AVERAGE(N10:N44)</f>
        <v>32</v>
      </c>
      <c r="O45" s="65">
        <f>AVERAGE(O10:O44)</f>
        <v>2</v>
      </c>
      <c r="P45" s="11"/>
      <c r="Q45" s="14"/>
    </row>
    <row r="46" spans="1:17" ht="19.899999999999999" customHeight="1" thickBot="1">
      <c r="B46" s="12"/>
      <c r="C46" s="12"/>
      <c r="D46" s="15" t="s">
        <v>3</v>
      </c>
      <c r="E46" s="67">
        <f t="shared" ref="E46:O46" si="9">E45*100/E9</f>
        <v>90</v>
      </c>
      <c r="F46" s="67">
        <f t="shared" si="9"/>
        <v>77.777777777777771</v>
      </c>
      <c r="G46" s="68">
        <f t="shared" si="9"/>
        <v>45.454545454545453</v>
      </c>
      <c r="H46" s="69">
        <f t="shared" si="9"/>
        <v>2</v>
      </c>
      <c r="I46" s="70">
        <f t="shared" si="9"/>
        <v>40</v>
      </c>
      <c r="J46" s="117"/>
      <c r="K46" s="68">
        <f t="shared" si="9"/>
        <v>71.428571428571431</v>
      </c>
      <c r="L46" s="69">
        <f t="shared" si="9"/>
        <v>1.6190476190476191</v>
      </c>
      <c r="M46" s="69">
        <f t="shared" si="9"/>
        <v>1.8095238095238095</v>
      </c>
      <c r="N46" s="69">
        <f t="shared" si="9"/>
        <v>80</v>
      </c>
      <c r="O46" s="69">
        <f t="shared" si="9"/>
        <v>2</v>
      </c>
      <c r="P46" s="11"/>
      <c r="Q46" s="14"/>
    </row>
    <row r="47" spans="1:17" ht="19.899999999999999" customHeight="1">
      <c r="C47" s="30" t="s">
        <v>16</v>
      </c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  <c r="O47" s="9"/>
      <c r="P47" s="10"/>
      <c r="Q47" s="2"/>
    </row>
    <row r="48" spans="1:17" ht="19.899999999999999" customHeight="1">
      <c r="B48" s="27"/>
      <c r="C48" s="28" t="s">
        <v>17</v>
      </c>
      <c r="D48" s="29" t="s">
        <v>18</v>
      </c>
    </row>
    <row r="49" spans="1:17" ht="19.899999999999999" customHeight="1">
      <c r="A49" s="2"/>
      <c r="B49" s="39"/>
      <c r="C49" s="40"/>
      <c r="D49" s="40"/>
      <c r="E49" s="2"/>
      <c r="K49" s="90" t="s">
        <v>19</v>
      </c>
      <c r="L49" s="91"/>
      <c r="M49" s="91"/>
      <c r="N49" s="91"/>
      <c r="O49" s="91"/>
      <c r="P49" s="91"/>
      <c r="Q49" s="91"/>
    </row>
    <row r="50" spans="1:17" ht="19.899999999999999" customHeight="1">
      <c r="A50" s="2"/>
      <c r="B50" s="39"/>
      <c r="C50" s="40"/>
      <c r="D50" s="40"/>
      <c r="E50" s="2"/>
      <c r="O50" s="42" t="s">
        <v>20</v>
      </c>
    </row>
    <row r="51" spans="1:17" ht="19.899999999999999" customHeight="1">
      <c r="A51" s="2"/>
      <c r="B51" s="39"/>
      <c r="C51" s="40"/>
      <c r="D51" s="41"/>
      <c r="E51" s="2"/>
    </row>
    <row r="52" spans="1:17" ht="19.899999999999999" customHeight="1">
      <c r="A52" s="2"/>
      <c r="B52" s="4"/>
      <c r="C52" s="2"/>
      <c r="P52" s="11"/>
      <c r="Q52" s="2"/>
    </row>
    <row r="53" spans="1:17" ht="19.899999999999999" customHeight="1">
      <c r="A53" s="2"/>
      <c r="B53" s="4"/>
      <c r="C53" s="2"/>
      <c r="D53" s="2"/>
    </row>
    <row r="55" spans="1:17">
      <c r="C55" s="3"/>
      <c r="K55" s="5"/>
    </row>
  </sheetData>
  <mergeCells count="14">
    <mergeCell ref="D7:D9"/>
    <mergeCell ref="M7:M8"/>
    <mergeCell ref="O7:O8"/>
    <mergeCell ref="N7:N8"/>
    <mergeCell ref="P7:P9"/>
    <mergeCell ref="K49:Q49"/>
    <mergeCell ref="A3:Q3"/>
    <mergeCell ref="A4:Q4"/>
    <mergeCell ref="A5:Q5"/>
    <mergeCell ref="I7:L7"/>
    <mergeCell ref="E7:H7"/>
    <mergeCell ref="A7:A9"/>
    <mergeCell ref="B7:B9"/>
    <mergeCell ref="C7:C9"/>
  </mergeCells>
  <phoneticPr fontId="0" type="noConversion"/>
  <printOptions horizontalCentered="1"/>
  <pageMargins left="0.19685039370078741" right="0.19685039370078741" top="0.19685039370078741" bottom="0.19685039370078741" header="0.31" footer="0.27559055118110237"/>
  <pageSetup paperSize="9" scale="7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VL KKCHO B47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</cp:lastModifiedBy>
  <cp:lastPrinted>2010-04-20T20:59:29Z</cp:lastPrinted>
  <dcterms:created xsi:type="dcterms:W3CDTF">2007-01-22T20:18:35Z</dcterms:created>
  <dcterms:modified xsi:type="dcterms:W3CDTF">2018-04-04T11:29:30Z</dcterms:modified>
</cp:coreProperties>
</file>