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S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<sst xmlns="http://schemas.openxmlformats.org/spreadsheetml/2006/main" count="41" uniqueCount="29">
  <si>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</si>
  <si>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</si>
  <si>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</si>
  <si>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</si>
  <si>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</si>
  <si>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</si>
  <si>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</si>
  <si>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</si>
  <si>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</si>
  <si>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</si>
  <si>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</si>
  <si>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</si>
  <si>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</si>
  <si>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</si>
  <si>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</si>
  <si>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</si>
  <si>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</si>
  <si>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</si>
  <si>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</si>
  <si>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</si>
  <si>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Vzorový, Vendelín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</si>
  <si>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</si>
  <si>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</si>
  <si>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</si>
  <si>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</si>
  <si>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J. Snaživý</t>
  </si>
  <si>
    <t>Výsledková listina obvodného kola Chemickej olympiády</t>
  </si>
  <si>
    <t>Predseda OK CHO: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</si>
  <si>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, kategória Dz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</si>
</sst>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172" fontId="9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72" fontId="9" fillId="0" borderId="38" xfId="0" applyNumberFormat="1" applyFont="1" applyBorder="1" applyAlignment="1">
      <alignment horizontal="center" vertical="center"/>
    </xf>
    <xf numFmtId="172" fontId="9" fillId="0" borderId="39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0</xdr:rowOff>
    </xdr:from>
    <xdr:to>
      <xdr:col>17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88707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55357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9" zoomScaleNormal="89" zoomScalePageLayoutView="0" workbookViewId="0" topLeftCell="A1">
      <selection activeCell="E6" sqref="E6"/>
    </sheetView>
  </sheetViews>
  <sheetFormatPr defaultColWidth="9.00390625" defaultRowHeight="12.75"/>
  <cols>
    <col min="1" max="1" width="3.875" style="0" customWidth="1"/>
    <col min="2" max="3" width="22.75390625" style="0" customWidth="1"/>
    <col min="4" max="15" width="6.25390625" style="0" customWidth="1"/>
    <col min="16" max="17" width="9.25390625" style="0" customWidth="1"/>
    <col min="18" max="18" width="25.00390625" style="0" hidden="1" customWidth="1"/>
    <col min="19" max="19" width="21.75390625" style="0" customWidth="1"/>
  </cols>
  <sheetData>
    <row r="1" spans="1:19" ht="18">
      <c r="A1" s="93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5.75">
      <c r="A2" s="95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.75">
      <c r="A3" s="97"/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ht="16.5" thickBot="1">
      <c r="A4" s="1"/>
    </row>
    <row r="5" spans="1:19" ht="19.5" customHeight="1">
      <c r="A5" s="90" t="s">
        <v>17</v>
      </c>
      <c r="B5" s="87" t="s">
        <v>0</v>
      </c>
      <c r="C5" s="87" t="s">
        <v>23</v>
      </c>
      <c r="D5" s="102" t="s">
        <v>21</v>
      </c>
      <c r="E5" s="104"/>
      <c r="F5" s="104"/>
      <c r="G5" s="104"/>
      <c r="H5" s="32" t="s">
        <v>1</v>
      </c>
      <c r="I5" s="102" t="s">
        <v>22</v>
      </c>
      <c r="J5" s="103"/>
      <c r="K5" s="103"/>
      <c r="L5" s="103"/>
      <c r="M5" s="103"/>
      <c r="N5" s="103"/>
      <c r="O5" s="9" t="s">
        <v>3</v>
      </c>
      <c r="P5" s="9" t="s">
        <v>18</v>
      </c>
      <c r="Q5" s="100" t="s">
        <v>4</v>
      </c>
      <c r="R5" s="10"/>
      <c r="S5" s="10"/>
    </row>
    <row r="6" spans="1:19" ht="19.5" customHeight="1" thickBot="1">
      <c r="A6" s="91"/>
      <c r="B6" s="88"/>
      <c r="C6" s="88"/>
      <c r="D6" s="28">
        <v>1</v>
      </c>
      <c r="E6" s="29">
        <v>2</v>
      </c>
      <c r="F6" s="29">
        <v>3</v>
      </c>
      <c r="G6" s="30">
        <v>4</v>
      </c>
      <c r="H6" s="33" t="s">
        <v>2</v>
      </c>
      <c r="I6" s="28">
        <v>1</v>
      </c>
      <c r="J6" s="29">
        <v>2</v>
      </c>
      <c r="K6" s="29">
        <v>3</v>
      </c>
      <c r="L6" s="31">
        <v>4</v>
      </c>
      <c r="M6" s="31">
        <v>5</v>
      </c>
      <c r="N6" s="85">
        <v>6</v>
      </c>
      <c r="O6" s="24" t="s">
        <v>2</v>
      </c>
      <c r="P6" s="24" t="s">
        <v>19</v>
      </c>
      <c r="Q6" s="101"/>
      <c r="R6" s="10"/>
      <c r="S6" s="10"/>
    </row>
    <row r="7" spans="1:27" ht="19.5" customHeight="1" thickBot="1">
      <c r="A7" s="92"/>
      <c r="B7" s="89"/>
      <c r="C7" s="89"/>
      <c r="D7" s="11">
        <v>14</v>
      </c>
      <c r="E7" s="12">
        <v>16</v>
      </c>
      <c r="F7" s="12">
        <v>14</v>
      </c>
      <c r="G7" s="13">
        <v>16</v>
      </c>
      <c r="H7" s="34">
        <f aca="true" t="shared" si="0" ref="H7:H27">SUM(D7:G7)</f>
        <v>60</v>
      </c>
      <c r="I7" s="25">
        <v>6</v>
      </c>
      <c r="J7" s="26">
        <v>24</v>
      </c>
      <c r="K7" s="26">
        <v>2</v>
      </c>
      <c r="L7" s="27">
        <v>3</v>
      </c>
      <c r="M7" s="27">
        <v>2</v>
      </c>
      <c r="N7" s="27">
        <v>3</v>
      </c>
      <c r="O7" s="23">
        <f>SUM(I7:N7)</f>
        <v>40</v>
      </c>
      <c r="P7" s="50">
        <f aca="true" t="shared" si="1" ref="P7:P27">SUM(H7+O7)</f>
        <v>100</v>
      </c>
      <c r="Q7" s="64" t="s">
        <v>24</v>
      </c>
      <c r="R7" s="14" t="s">
        <v>5</v>
      </c>
      <c r="S7" s="15" t="s">
        <v>5</v>
      </c>
      <c r="U7" s="5"/>
      <c r="V7" s="5"/>
      <c r="W7" s="5"/>
      <c r="X7" s="5"/>
      <c r="Y7" s="5"/>
      <c r="Z7" s="5"/>
      <c r="AA7" s="5"/>
    </row>
    <row r="8" spans="1:19" ht="19.5" customHeight="1">
      <c r="A8" s="65">
        <v>1</v>
      </c>
      <c r="B8" s="73" t="s">
        <v>20</v>
      </c>
      <c r="C8" s="67"/>
      <c r="D8" s="56">
        <v>7</v>
      </c>
      <c r="E8" s="57">
        <v>9</v>
      </c>
      <c r="F8" s="57">
        <v>8</v>
      </c>
      <c r="G8" s="58">
        <v>6</v>
      </c>
      <c r="H8" s="45">
        <f t="shared" si="0"/>
        <v>30</v>
      </c>
      <c r="I8" s="56">
        <v>5</v>
      </c>
      <c r="J8" s="57">
        <v>22</v>
      </c>
      <c r="K8" s="57">
        <v>2</v>
      </c>
      <c r="L8" s="57">
        <v>3</v>
      </c>
      <c r="M8" s="57">
        <v>1.5</v>
      </c>
      <c r="N8" s="57">
        <v>1.5</v>
      </c>
      <c r="O8" s="35">
        <f aca="true" t="shared" si="2" ref="O8:O27">SUM(I8:M8)</f>
        <v>33.5</v>
      </c>
      <c r="P8" s="51">
        <f t="shared" si="1"/>
        <v>63.5</v>
      </c>
      <c r="Q8" s="16" t="str">
        <f>IF(P8&gt;39.99,"Ú R","––")</f>
        <v>Ú R</v>
      </c>
      <c r="R8" s="17" t="s">
        <v>10</v>
      </c>
      <c r="S8" s="79" t="s">
        <v>25</v>
      </c>
    </row>
    <row r="9" spans="1:19" ht="19.5" customHeight="1">
      <c r="A9" s="66">
        <v>2</v>
      </c>
      <c r="B9" s="74"/>
      <c r="C9" s="68"/>
      <c r="D9" s="59"/>
      <c r="E9" s="48"/>
      <c r="F9" s="48"/>
      <c r="G9" s="49"/>
      <c r="H9" s="46">
        <f t="shared" si="0"/>
        <v>0</v>
      </c>
      <c r="I9" s="59"/>
      <c r="J9" s="48"/>
      <c r="K9" s="48"/>
      <c r="L9" s="48"/>
      <c r="M9" s="48"/>
      <c r="N9" s="48"/>
      <c r="O9" s="36">
        <f t="shared" si="2"/>
        <v>0</v>
      </c>
      <c r="P9" s="52">
        <f t="shared" si="1"/>
        <v>0</v>
      </c>
      <c r="Q9" s="54" t="str">
        <f aca="true" t="shared" si="3" ref="Q9:Q27">IF(P9&gt;39.99,"Ú R","––")</f>
        <v>––</v>
      </c>
      <c r="R9" s="18" t="s">
        <v>11</v>
      </c>
      <c r="S9" s="84"/>
    </row>
    <row r="10" spans="1:19" ht="19.5" customHeight="1">
      <c r="A10" s="66">
        <v>3</v>
      </c>
      <c r="B10" s="75"/>
      <c r="C10" s="69"/>
      <c r="D10" s="62"/>
      <c r="E10" s="60"/>
      <c r="F10" s="60"/>
      <c r="G10" s="61"/>
      <c r="H10" s="46">
        <f t="shared" si="0"/>
        <v>0</v>
      </c>
      <c r="I10" s="62"/>
      <c r="J10" s="60"/>
      <c r="K10" s="60"/>
      <c r="L10" s="60"/>
      <c r="M10" s="60"/>
      <c r="N10" s="60"/>
      <c r="O10" s="36">
        <f t="shared" si="2"/>
        <v>0</v>
      </c>
      <c r="P10" s="52">
        <f t="shared" si="1"/>
        <v>0</v>
      </c>
      <c r="Q10" s="54" t="str">
        <f t="shared" si="3"/>
        <v>––</v>
      </c>
      <c r="R10" s="18" t="s">
        <v>13</v>
      </c>
      <c r="S10" s="80"/>
    </row>
    <row r="11" spans="1:19" ht="19.5" customHeight="1">
      <c r="A11" s="66">
        <v>4</v>
      </c>
      <c r="B11" s="76"/>
      <c r="C11" s="70"/>
      <c r="D11" s="62"/>
      <c r="E11" s="60"/>
      <c r="F11" s="60"/>
      <c r="G11" s="61"/>
      <c r="H11" s="46">
        <f t="shared" si="0"/>
        <v>0</v>
      </c>
      <c r="I11" s="62"/>
      <c r="J11" s="60"/>
      <c r="K11" s="60"/>
      <c r="L11" s="60"/>
      <c r="M11" s="60"/>
      <c r="N11" s="60"/>
      <c r="O11" s="36">
        <f t="shared" si="2"/>
        <v>0</v>
      </c>
      <c r="P11" s="52">
        <f t="shared" si="1"/>
        <v>0</v>
      </c>
      <c r="Q11" s="54" t="str">
        <f t="shared" si="3"/>
        <v>––</v>
      </c>
      <c r="R11" s="19" t="s">
        <v>15</v>
      </c>
      <c r="S11" s="81"/>
    </row>
    <row r="12" spans="1:19" ht="19.5" customHeight="1">
      <c r="A12" s="66">
        <v>5</v>
      </c>
      <c r="B12" s="76"/>
      <c r="C12" s="70"/>
      <c r="D12" s="62"/>
      <c r="E12" s="60"/>
      <c r="F12" s="60"/>
      <c r="G12" s="61"/>
      <c r="H12" s="46">
        <f t="shared" si="0"/>
        <v>0</v>
      </c>
      <c r="I12" s="62"/>
      <c r="J12" s="60"/>
      <c r="K12" s="60"/>
      <c r="L12" s="60"/>
      <c r="M12" s="60"/>
      <c r="N12" s="60"/>
      <c r="O12" s="36">
        <f t="shared" si="2"/>
        <v>0</v>
      </c>
      <c r="P12" s="52">
        <f t="shared" si="1"/>
        <v>0</v>
      </c>
      <c r="Q12" s="54" t="str">
        <f t="shared" si="3"/>
        <v>––</v>
      </c>
      <c r="R12" s="20" t="s">
        <v>16</v>
      </c>
      <c r="S12" s="80"/>
    </row>
    <row r="13" spans="1:19" ht="19.5" customHeight="1">
      <c r="A13" s="66">
        <v>6</v>
      </c>
      <c r="B13" s="76"/>
      <c r="C13" s="70"/>
      <c r="D13" s="62"/>
      <c r="E13" s="60"/>
      <c r="F13" s="60"/>
      <c r="G13" s="61"/>
      <c r="H13" s="46">
        <f t="shared" si="0"/>
        <v>0</v>
      </c>
      <c r="I13" s="62"/>
      <c r="J13" s="60"/>
      <c r="K13" s="60"/>
      <c r="L13" s="60"/>
      <c r="M13" s="60"/>
      <c r="N13" s="60"/>
      <c r="O13" s="36">
        <f t="shared" si="2"/>
        <v>0</v>
      </c>
      <c r="P13" s="52">
        <f t="shared" si="1"/>
        <v>0</v>
      </c>
      <c r="Q13" s="54" t="str">
        <f t="shared" si="3"/>
        <v>––</v>
      </c>
      <c r="R13" s="20" t="s">
        <v>9</v>
      </c>
      <c r="S13" s="80"/>
    </row>
    <row r="14" spans="1:19" ht="19.5" customHeight="1">
      <c r="A14" s="66">
        <v>7</v>
      </c>
      <c r="B14" s="76"/>
      <c r="C14" s="70"/>
      <c r="D14" s="62"/>
      <c r="E14" s="60"/>
      <c r="F14" s="60"/>
      <c r="G14" s="61"/>
      <c r="H14" s="46">
        <f t="shared" si="0"/>
        <v>0</v>
      </c>
      <c r="I14" s="62"/>
      <c r="J14" s="60"/>
      <c r="K14" s="60"/>
      <c r="L14" s="60"/>
      <c r="M14" s="60"/>
      <c r="N14" s="60"/>
      <c r="O14" s="36">
        <f t="shared" si="2"/>
        <v>0</v>
      </c>
      <c r="P14" s="52">
        <f t="shared" si="1"/>
        <v>0</v>
      </c>
      <c r="Q14" s="54" t="str">
        <f t="shared" si="3"/>
        <v>––</v>
      </c>
      <c r="R14" s="20" t="s">
        <v>12</v>
      </c>
      <c r="S14" s="80"/>
    </row>
    <row r="15" spans="1:19" ht="19.5" customHeight="1">
      <c r="A15" s="66">
        <v>8</v>
      </c>
      <c r="B15" s="77"/>
      <c r="C15" s="71"/>
      <c r="D15" s="62"/>
      <c r="E15" s="60"/>
      <c r="F15" s="60"/>
      <c r="G15" s="61"/>
      <c r="H15" s="46">
        <f t="shared" si="0"/>
        <v>0</v>
      </c>
      <c r="I15" s="62"/>
      <c r="J15" s="60"/>
      <c r="K15" s="60"/>
      <c r="L15" s="60"/>
      <c r="M15" s="60"/>
      <c r="N15" s="60"/>
      <c r="O15" s="36">
        <f t="shared" si="2"/>
        <v>0</v>
      </c>
      <c r="P15" s="52">
        <f t="shared" si="1"/>
        <v>0</v>
      </c>
      <c r="Q15" s="54" t="str">
        <f t="shared" si="3"/>
        <v>––</v>
      </c>
      <c r="R15" s="20" t="s">
        <v>15</v>
      </c>
      <c r="S15" s="80"/>
    </row>
    <row r="16" spans="1:19" ht="19.5" customHeight="1">
      <c r="A16" s="66">
        <v>9</v>
      </c>
      <c r="B16" s="76"/>
      <c r="C16" s="70"/>
      <c r="D16" s="62"/>
      <c r="E16" s="60"/>
      <c r="F16" s="60"/>
      <c r="G16" s="61"/>
      <c r="H16" s="46">
        <f t="shared" si="0"/>
        <v>0</v>
      </c>
      <c r="I16" s="62"/>
      <c r="J16" s="60"/>
      <c r="K16" s="60"/>
      <c r="L16" s="60"/>
      <c r="M16" s="60"/>
      <c r="N16" s="60"/>
      <c r="O16" s="36">
        <f t="shared" si="2"/>
        <v>0</v>
      </c>
      <c r="P16" s="52">
        <f t="shared" si="1"/>
        <v>0</v>
      </c>
      <c r="Q16" s="54" t="str">
        <f t="shared" si="3"/>
        <v>––</v>
      </c>
      <c r="R16" s="20" t="s">
        <v>8</v>
      </c>
      <c r="S16" s="80"/>
    </row>
    <row r="17" spans="1:19" ht="19.5" customHeight="1">
      <c r="A17" s="66">
        <v>10</v>
      </c>
      <c r="B17" s="76"/>
      <c r="C17" s="70"/>
      <c r="D17" s="62"/>
      <c r="E17" s="60"/>
      <c r="F17" s="60"/>
      <c r="G17" s="61"/>
      <c r="H17" s="46">
        <f t="shared" si="0"/>
        <v>0</v>
      </c>
      <c r="I17" s="62"/>
      <c r="J17" s="60"/>
      <c r="K17" s="60"/>
      <c r="L17" s="60"/>
      <c r="M17" s="60"/>
      <c r="N17" s="60"/>
      <c r="O17" s="36">
        <f t="shared" si="2"/>
        <v>0</v>
      </c>
      <c r="P17" s="52">
        <f t="shared" si="1"/>
        <v>0</v>
      </c>
      <c r="Q17" s="54" t="str">
        <f t="shared" si="3"/>
        <v>––</v>
      </c>
      <c r="R17" s="20" t="s">
        <v>8</v>
      </c>
      <c r="S17" s="80"/>
    </row>
    <row r="18" spans="1:19" ht="19.5" customHeight="1">
      <c r="A18" s="66">
        <v>11</v>
      </c>
      <c r="B18" s="76"/>
      <c r="C18" s="70"/>
      <c r="D18" s="62"/>
      <c r="E18" s="60"/>
      <c r="F18" s="60"/>
      <c r="G18" s="61"/>
      <c r="H18" s="46">
        <f t="shared" si="0"/>
        <v>0</v>
      </c>
      <c r="I18" s="62"/>
      <c r="J18" s="60"/>
      <c r="K18" s="60"/>
      <c r="L18" s="60"/>
      <c r="M18" s="60"/>
      <c r="N18" s="60"/>
      <c r="O18" s="36">
        <f t="shared" si="2"/>
        <v>0</v>
      </c>
      <c r="P18" s="52">
        <f t="shared" si="1"/>
        <v>0</v>
      </c>
      <c r="Q18" s="54" t="str">
        <f t="shared" si="3"/>
        <v>––</v>
      </c>
      <c r="R18" s="20" t="s">
        <v>8</v>
      </c>
      <c r="S18" s="80"/>
    </row>
    <row r="19" spans="1:19" ht="19.5" customHeight="1">
      <c r="A19" s="66">
        <v>12</v>
      </c>
      <c r="B19" s="76"/>
      <c r="C19" s="70"/>
      <c r="D19" s="62"/>
      <c r="E19" s="60"/>
      <c r="F19" s="60"/>
      <c r="G19" s="61"/>
      <c r="H19" s="46">
        <f t="shared" si="0"/>
        <v>0</v>
      </c>
      <c r="I19" s="62"/>
      <c r="J19" s="60"/>
      <c r="K19" s="60"/>
      <c r="L19" s="60"/>
      <c r="M19" s="60"/>
      <c r="N19" s="60"/>
      <c r="O19" s="36">
        <f t="shared" si="2"/>
        <v>0</v>
      </c>
      <c r="P19" s="52">
        <f t="shared" si="1"/>
        <v>0</v>
      </c>
      <c r="Q19" s="54" t="str">
        <f t="shared" si="3"/>
        <v>––</v>
      </c>
      <c r="R19" s="20" t="s">
        <v>16</v>
      </c>
      <c r="S19" s="80"/>
    </row>
    <row r="20" spans="1:19" ht="19.5" customHeight="1">
      <c r="A20" s="66">
        <v>13</v>
      </c>
      <c r="B20" s="77"/>
      <c r="C20" s="71"/>
      <c r="D20" s="62"/>
      <c r="E20" s="60"/>
      <c r="F20" s="60"/>
      <c r="G20" s="61"/>
      <c r="H20" s="46">
        <f t="shared" si="0"/>
        <v>0</v>
      </c>
      <c r="I20" s="62"/>
      <c r="J20" s="60"/>
      <c r="K20" s="60"/>
      <c r="L20" s="60"/>
      <c r="M20" s="60"/>
      <c r="N20" s="60"/>
      <c r="O20" s="36">
        <f t="shared" si="2"/>
        <v>0</v>
      </c>
      <c r="P20" s="52">
        <f t="shared" si="1"/>
        <v>0</v>
      </c>
      <c r="Q20" s="54" t="str">
        <f t="shared" si="3"/>
        <v>––</v>
      </c>
      <c r="R20" s="20" t="s">
        <v>15</v>
      </c>
      <c r="S20" s="80"/>
    </row>
    <row r="21" spans="1:19" ht="19.5" customHeight="1">
      <c r="A21" s="66">
        <v>14</v>
      </c>
      <c r="B21" s="77"/>
      <c r="C21" s="71"/>
      <c r="D21" s="62"/>
      <c r="E21" s="60"/>
      <c r="F21" s="60"/>
      <c r="G21" s="61"/>
      <c r="H21" s="46">
        <f t="shared" si="0"/>
        <v>0</v>
      </c>
      <c r="I21" s="62"/>
      <c r="J21" s="60"/>
      <c r="K21" s="60"/>
      <c r="L21" s="60"/>
      <c r="M21" s="60"/>
      <c r="N21" s="60"/>
      <c r="O21" s="36">
        <f t="shared" si="2"/>
        <v>0</v>
      </c>
      <c r="P21" s="52">
        <f t="shared" si="1"/>
        <v>0</v>
      </c>
      <c r="Q21" s="54" t="str">
        <f t="shared" si="3"/>
        <v>––</v>
      </c>
      <c r="R21" s="20" t="s">
        <v>16</v>
      </c>
      <c r="S21" s="80"/>
    </row>
    <row r="22" spans="1:19" ht="19.5" customHeight="1">
      <c r="A22" s="66">
        <v>15</v>
      </c>
      <c r="B22" s="76"/>
      <c r="C22" s="70"/>
      <c r="D22" s="62"/>
      <c r="E22" s="60"/>
      <c r="F22" s="60"/>
      <c r="G22" s="61"/>
      <c r="H22" s="46">
        <f t="shared" si="0"/>
        <v>0</v>
      </c>
      <c r="I22" s="62"/>
      <c r="J22" s="60"/>
      <c r="K22" s="60"/>
      <c r="L22" s="60"/>
      <c r="M22" s="60"/>
      <c r="N22" s="60"/>
      <c r="O22" s="36">
        <f t="shared" si="2"/>
        <v>0</v>
      </c>
      <c r="P22" s="52">
        <f t="shared" si="1"/>
        <v>0</v>
      </c>
      <c r="Q22" s="54" t="str">
        <f t="shared" si="3"/>
        <v>––</v>
      </c>
      <c r="R22" s="20" t="s">
        <v>11</v>
      </c>
      <c r="S22" s="80"/>
    </row>
    <row r="23" spans="1:19" ht="19.5" customHeight="1">
      <c r="A23" s="66">
        <v>16</v>
      </c>
      <c r="B23" s="76"/>
      <c r="C23" s="70"/>
      <c r="D23" s="62"/>
      <c r="E23" s="60"/>
      <c r="F23" s="60"/>
      <c r="G23" s="61"/>
      <c r="H23" s="46">
        <f t="shared" si="0"/>
        <v>0</v>
      </c>
      <c r="I23" s="62"/>
      <c r="J23" s="60"/>
      <c r="K23" s="60"/>
      <c r="L23" s="60"/>
      <c r="M23" s="60"/>
      <c r="N23" s="60"/>
      <c r="O23" s="36">
        <f t="shared" si="2"/>
        <v>0</v>
      </c>
      <c r="P23" s="52">
        <f t="shared" si="1"/>
        <v>0</v>
      </c>
      <c r="Q23" s="54" t="str">
        <f t="shared" si="3"/>
        <v>––</v>
      </c>
      <c r="R23" s="20" t="s">
        <v>8</v>
      </c>
      <c r="S23" s="82"/>
    </row>
    <row r="24" spans="1:19" ht="19.5" customHeight="1">
      <c r="A24" s="66">
        <v>17</v>
      </c>
      <c r="B24" s="76"/>
      <c r="C24" s="70"/>
      <c r="D24" s="62"/>
      <c r="E24" s="60"/>
      <c r="F24" s="60"/>
      <c r="G24" s="61"/>
      <c r="H24" s="46">
        <f t="shared" si="0"/>
        <v>0</v>
      </c>
      <c r="I24" s="62"/>
      <c r="J24" s="60"/>
      <c r="K24" s="60"/>
      <c r="L24" s="60"/>
      <c r="M24" s="60"/>
      <c r="N24" s="60"/>
      <c r="O24" s="36">
        <f t="shared" si="2"/>
        <v>0</v>
      </c>
      <c r="P24" s="52">
        <f t="shared" si="1"/>
        <v>0</v>
      </c>
      <c r="Q24" s="54" t="str">
        <f t="shared" si="3"/>
        <v>––</v>
      </c>
      <c r="R24" s="20" t="s">
        <v>14</v>
      </c>
      <c r="S24" s="80"/>
    </row>
    <row r="25" spans="1:19" ht="19.5" customHeight="1">
      <c r="A25" s="66">
        <v>18</v>
      </c>
      <c r="B25" s="77"/>
      <c r="C25" s="71"/>
      <c r="D25" s="62"/>
      <c r="E25" s="60"/>
      <c r="F25" s="60"/>
      <c r="G25" s="61"/>
      <c r="H25" s="46">
        <f t="shared" si="0"/>
        <v>0</v>
      </c>
      <c r="I25" s="62"/>
      <c r="J25" s="60"/>
      <c r="K25" s="60"/>
      <c r="L25" s="60"/>
      <c r="M25" s="60"/>
      <c r="N25" s="60"/>
      <c r="O25" s="36">
        <f t="shared" si="2"/>
        <v>0</v>
      </c>
      <c r="P25" s="52">
        <f t="shared" si="1"/>
        <v>0</v>
      </c>
      <c r="Q25" s="54" t="str">
        <f t="shared" si="3"/>
        <v>––</v>
      </c>
      <c r="R25" s="20" t="s">
        <v>11</v>
      </c>
      <c r="S25" s="80"/>
    </row>
    <row r="26" spans="1:19" ht="19.5" customHeight="1">
      <c r="A26" s="66">
        <v>19</v>
      </c>
      <c r="B26" s="77"/>
      <c r="C26" s="71"/>
      <c r="D26" s="62"/>
      <c r="E26" s="60"/>
      <c r="F26" s="60"/>
      <c r="G26" s="61"/>
      <c r="H26" s="46">
        <f t="shared" si="0"/>
        <v>0</v>
      </c>
      <c r="I26" s="62"/>
      <c r="J26" s="60"/>
      <c r="K26" s="60"/>
      <c r="L26" s="60"/>
      <c r="M26" s="60"/>
      <c r="N26" s="60"/>
      <c r="O26" s="36">
        <f t="shared" si="2"/>
        <v>0</v>
      </c>
      <c r="P26" s="52">
        <f t="shared" si="1"/>
        <v>0</v>
      </c>
      <c r="Q26" s="54" t="str">
        <f t="shared" si="3"/>
        <v>––</v>
      </c>
      <c r="R26" s="20"/>
      <c r="S26" s="82"/>
    </row>
    <row r="27" spans="1:19" ht="19.5" customHeight="1" thickBot="1">
      <c r="A27" s="22">
        <v>20</v>
      </c>
      <c r="B27" s="78"/>
      <c r="C27" s="72"/>
      <c r="D27" s="25"/>
      <c r="E27" s="26"/>
      <c r="F27" s="26"/>
      <c r="G27" s="63"/>
      <c r="H27" s="47">
        <f t="shared" si="0"/>
        <v>0</v>
      </c>
      <c r="I27" s="25"/>
      <c r="J27" s="26"/>
      <c r="K27" s="26"/>
      <c r="L27" s="26"/>
      <c r="M27" s="26"/>
      <c r="N27" s="26"/>
      <c r="O27" s="23">
        <f t="shared" si="2"/>
        <v>0</v>
      </c>
      <c r="P27" s="53">
        <f t="shared" si="1"/>
        <v>0</v>
      </c>
      <c r="Q27" s="55" t="str">
        <f t="shared" si="3"/>
        <v>––</v>
      </c>
      <c r="R27" s="20" t="s">
        <v>16</v>
      </c>
      <c r="S27" s="83"/>
    </row>
    <row r="28" spans="1:19" ht="19.5" customHeight="1">
      <c r="A28" s="10"/>
      <c r="B28" s="10"/>
      <c r="C28" s="37" t="s">
        <v>6</v>
      </c>
      <c r="D28" s="38">
        <f aca="true" t="shared" si="4" ref="D28:P28">AVERAGE(D8:D27)</f>
        <v>7</v>
      </c>
      <c r="E28" s="38">
        <f t="shared" si="4"/>
        <v>9</v>
      </c>
      <c r="F28" s="38">
        <f t="shared" si="4"/>
        <v>8</v>
      </c>
      <c r="G28" s="38">
        <f t="shared" si="4"/>
        <v>6</v>
      </c>
      <c r="H28" s="39">
        <f t="shared" si="4"/>
        <v>1.5</v>
      </c>
      <c r="I28" s="38">
        <f t="shared" si="4"/>
        <v>5</v>
      </c>
      <c r="J28" s="38">
        <f t="shared" si="4"/>
        <v>22</v>
      </c>
      <c r="K28" s="38">
        <f>AVERAGE(K8:K27)</f>
        <v>2</v>
      </c>
      <c r="L28" s="38">
        <f t="shared" si="4"/>
        <v>3</v>
      </c>
      <c r="M28" s="38">
        <f>AVERAGE(M8:M27)</f>
        <v>1.5</v>
      </c>
      <c r="N28" s="38">
        <f>AVERAGE(N8:N27)</f>
        <v>1.5</v>
      </c>
      <c r="O28" s="38">
        <f t="shared" si="4"/>
        <v>1.675</v>
      </c>
      <c r="P28" s="40">
        <f t="shared" si="4"/>
        <v>3.175</v>
      </c>
      <c r="Q28" s="21"/>
      <c r="R28" s="21"/>
      <c r="S28" s="10"/>
    </row>
    <row r="29" spans="3:18" ht="19.5" customHeight="1" thickBot="1">
      <c r="C29" s="41" t="s">
        <v>7</v>
      </c>
      <c r="D29" s="42">
        <f aca="true" t="shared" si="5" ref="D29:P29">D28*100/D7</f>
        <v>50</v>
      </c>
      <c r="E29" s="42">
        <f t="shared" si="5"/>
        <v>56.25</v>
      </c>
      <c r="F29" s="42">
        <f t="shared" si="5"/>
        <v>57.142857142857146</v>
      </c>
      <c r="G29" s="42">
        <f t="shared" si="5"/>
        <v>37.5</v>
      </c>
      <c r="H29" s="43">
        <f t="shared" si="5"/>
        <v>2.5</v>
      </c>
      <c r="I29" s="42">
        <f t="shared" si="5"/>
        <v>83.33333333333333</v>
      </c>
      <c r="J29" s="42">
        <f t="shared" si="5"/>
        <v>91.66666666666667</v>
      </c>
      <c r="K29" s="42">
        <f t="shared" si="5"/>
        <v>100</v>
      </c>
      <c r="L29" s="42">
        <f t="shared" si="5"/>
        <v>100</v>
      </c>
      <c r="M29" s="42">
        <f>M28*100/M7</f>
        <v>75</v>
      </c>
      <c r="N29" s="42">
        <f>AVERAGE(N28*100/N7)</f>
        <v>50</v>
      </c>
      <c r="O29" s="42">
        <f t="shared" si="5"/>
        <v>4.1875</v>
      </c>
      <c r="P29" s="44">
        <f t="shared" si="5"/>
        <v>3.175</v>
      </c>
      <c r="Q29" s="2"/>
      <c r="R29" s="2"/>
    </row>
    <row r="30" spans="3:18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"/>
      <c r="R30" s="2"/>
    </row>
    <row r="31" spans="13:19" ht="19.5" customHeight="1" thickBot="1">
      <c r="M31" s="42"/>
      <c r="O31" s="2"/>
      <c r="P31" s="2"/>
      <c r="Q31" s="2"/>
      <c r="R31" s="2"/>
      <c r="S31" s="2"/>
    </row>
    <row r="32" spans="1:19" ht="19.5" customHeight="1">
      <c r="A32" s="2"/>
      <c r="B32" s="2"/>
      <c r="C32" s="6"/>
      <c r="O32" s="86" t="s">
        <v>27</v>
      </c>
      <c r="P32" s="86"/>
      <c r="Q32" s="86"/>
      <c r="R32" s="86"/>
      <c r="S32" s="86"/>
    </row>
    <row r="33" spans="1:19" ht="19.5" customHeight="1">
      <c r="A33" s="2"/>
      <c r="B33" s="2"/>
      <c r="C33" s="2"/>
      <c r="S33" s="2"/>
    </row>
    <row r="34" spans="1:18" ht="19.5" customHeight="1">
      <c r="A34" s="2"/>
      <c r="B34" s="2"/>
      <c r="Q34" s="4"/>
      <c r="R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O32:S32"/>
    <mergeCell ref="C5:C7"/>
    <mergeCell ref="B5:B7"/>
    <mergeCell ref="A5:A7"/>
    <mergeCell ref="A1:S1"/>
    <mergeCell ref="A2:S2"/>
    <mergeCell ref="A3:S3"/>
    <mergeCell ref="Q5:Q6"/>
    <mergeCell ref="I5:N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roman.lehotsky</cp:lastModifiedBy>
  <cp:lastPrinted>2011-03-31T15:10:31Z</cp:lastPrinted>
  <dcterms:created xsi:type="dcterms:W3CDTF">2007-01-22T20:18:35Z</dcterms:created>
  <dcterms:modified xsi:type="dcterms:W3CDTF">2012-01-19T12:36:52Z</dcterms:modified>
  <cp:category/>
  <cp:version/>
  <cp:contentType/>
  <cp:contentStatus/>
</cp:coreProperties>
</file>